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2一般財政\001地方財政状況調査\004財政状況資料集\R1\03市町村等→県\市町村\仮想へ移したもの3弾\修正\"/>
    </mc:Choice>
  </mc:AlternateContent>
  <bookViews>
    <workbookView xWindow="0" yWindow="0" windowWidth="21780" windowHeight="8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<sst xmlns="http://schemas.openxmlformats.org/spreadsheetml/2006/main" count="1132" uniqueCount="617">
  <si>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</si>
  <si>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</si>
  <si>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</si>
  <si>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</si>
  <si>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</si>
  <si>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</si>
  <si>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</si>
  <si>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</si>
  <si>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</si>
  <si>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</si>
  <si>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</si>
  <si>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</si>
  <si>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</si>
  <si>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</si>
  <si>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</si>
  <si>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</si>
  <si>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</si>
  <si>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</si>
  <si>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</si>
  <si>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</si>
  <si>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</si>
  <si>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</si>
  <si>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</si>
  <si>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</si>
  <si>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</si>
  <si>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</si>
  <si>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</si>
  <si>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</si>
  <si>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</si>
  <si>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</si>
  <si>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</si>
  <si>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</si>
  <si>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</si>
  <si>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</si>
  <si>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</si>
  <si>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</si>
  <si>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</si>
  <si>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</si>
  <si>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</si>
  <si>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</si>
  <si>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</si>
  <si>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</si>
  <si>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</si>
  <si>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</si>
  <si>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</si>
  <si>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</si>
  <si>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</si>
  <si>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</si>
  <si>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</si>
  <si>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</si>
  <si>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</si>
  <si>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</si>
  <si>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</si>
  <si>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</si>
  <si>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</si>
  <si>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</si>
  <si>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</si>
  <si>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</si>
  <si>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</si>
  <si>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</si>
  <si>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</si>
  <si>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</si>
  <si>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</si>
  <si>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</si>
  <si>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</si>
  <si>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</si>
  <si>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</si>
  <si>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</si>
  <si>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</si>
  <si>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</si>
  <si>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</si>
  <si>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</si>
  <si>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</si>
  <si>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</si>
  <si>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</si>
  <si>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</si>
  <si>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</si>
  <si>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</si>
  <si>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</si>
  <si>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</si>
  <si>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</si>
  <si>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</si>
  <si>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</si>
  <si>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</si>
  <si>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</si>
  <si>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</si>
  <si>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</si>
  <si>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</si>
  <si>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</si>
  <si>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</si>
  <si>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</si>
  <si>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</si>
  <si>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</si>
  <si>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</si>
  <si>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</si>
  <si>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</si>
  <si>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</si>
  <si>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</si>
  <si>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</si>
  <si>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</si>
  <si>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</si>
  <si>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</si>
  <si>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</si>
  <si>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</si>
  <si>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</si>
  <si>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</si>
  <si>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</si>
  <si>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</si>
  <si>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</si>
  <si>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</si>
  <si>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</si>
  <si>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</si>
  <si>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</si>
  <si>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</si>
  <si>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</si>
  <si>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</si>
  <si>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</si>
  <si>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</si>
  <si>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</si>
  <si>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</si>
  <si>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</si>
  <si>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</si>
  <si>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</si>
  <si>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</si>
  <si>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</si>
  <si>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</si>
  <si>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</si>
  <si>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</si>
  <si>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</si>
  <si>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</si>
  <si>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</si>
  <si>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</si>
  <si>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</si>
  <si>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</si>
  <si>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</si>
  <si>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</si>
  <si>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</si>
  <si>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</si>
  <si>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</si>
  <si>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</si>
  <si>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</si>
  <si>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</si>
  <si>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</si>
  <si>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</si>
  <si>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</si>
  <si>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</si>
  <si>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</si>
  <si>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</si>
  <si>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</si>
  <si>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</si>
  <si>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</si>
  <si>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</si>
  <si>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</si>
  <si>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</si>
  <si>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</si>
  <si>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</si>
  <si>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</si>
  <si>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</si>
  <si>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</si>
  <si>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</si>
  <si>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</si>
  <si>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</si>
  <si>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</si>
  <si>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</si>
  <si>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</si>
  <si>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</si>
  <si>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</si>
  <si>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</si>
  <si>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</si>
  <si>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</si>
  <si>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</si>
  <si>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</si>
  <si>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</si>
  <si>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</si>
  <si>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</si>
  <si>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</si>
  <si>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</si>
  <si>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</si>
  <si>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</si>
  <si>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</si>
  <si>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</si>
  <si>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</si>
  <si>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</si>
  <si>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</si>
  <si>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</si>
  <si>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</si>
  <si>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</si>
  <si>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</si>
  <si>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</si>
  <si>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</si>
  <si>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</si>
  <si>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</si>
  <si>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</si>
  <si>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</si>
  <si>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</si>
  <si>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</si>
  <si>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</si>
  <si>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</si>
  <si>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</si>
  <si>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</si>
  <si>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</si>
  <si>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</si>
  <si>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</si>
  <si>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</si>
  <si>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</si>
  <si>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</si>
  <si>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</si>
  <si>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</si>
  <si>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</si>
  <si>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</si>
  <si>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</si>
  <si>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</si>
  <si>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長野県軽井沢町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</si>
  <si>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</si>
  <si>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</si>
  <si>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</si>
  <si>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</si>
  <si>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</si>
  <si>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</si>
  <si>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</si>
  <si>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</si>
  <si>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</si>
  <si>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</si>
  <si>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</si>
  <si>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</si>
  <si>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</si>
  <si>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</si>
  <si>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</si>
  <si>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</si>
  <si>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</si>
  <si>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</si>
  <si>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</si>
  <si>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</si>
  <si>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</si>
  <si>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</si>
  <si>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</si>
  <si>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</si>
  <si>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</si>
  <si>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</si>
  <si>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</si>
  <si>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</si>
  <si>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</si>
  <si>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</si>
  <si>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</si>
  <si>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</si>
  <si>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</si>
  <si>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</si>
  <si>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</si>
  <si>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</si>
  <si>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</si>
  <si>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</si>
  <si>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</si>
  <si>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</si>
  <si>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</si>
  <si>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</si>
  <si>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</si>
  <si>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</si>
  <si>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</si>
  <si>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</si>
  <si>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</si>
  <si>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</si>
  <si>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</si>
  <si>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</si>
  <si>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</si>
  <si>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</si>
  <si>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</si>
  <si>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</si>
  <si>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</si>
  <si>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</si>
  <si>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</si>
  <si>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</si>
  <si>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</si>
  <si>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</si>
  <si>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</si>
  <si>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</si>
  <si>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</si>
  <si>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</si>
  <si>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</si>
  <si>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</si>
  <si>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</si>
  <si>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</si>
  <si>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</si>
  <si>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</si>
  <si>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</si>
  <si>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</si>
  <si>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</si>
  <si>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</si>
  <si>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</si>
  <si>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</si>
  <si>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</si>
  <si>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</si>
  <si>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</si>
  <si>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</si>
  <si>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</si>
  <si>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</si>
  <si>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</si>
  <si>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</si>
  <si>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</si>
  <si>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</si>
  <si>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</si>
  <si>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</si>
  <si>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</si>
  <si>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</si>
  <si>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</si>
  <si>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</si>
  <si>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</si>
  <si>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</si>
  <si>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</si>
  <si>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</si>
  <si>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</si>
  <si>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</si>
  <si>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</si>
  <si>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</si>
  <si>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</si>
  <si>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</si>
  <si>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</si>
  <si>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</si>
  <si>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</si>
  <si>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</si>
  <si>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</si>
  <si>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</si>
  <si>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</si>
  <si>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</si>
  <si>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</si>
  <si>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</si>
  <si>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</si>
  <si>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</si>
  <si>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</si>
  <si>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</si>
  <si>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</si>
  <si>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</si>
  <si>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</si>
  <si>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</si>
  <si>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</si>
  <si>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</si>
  <si>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</si>
  <si>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</si>
  <si>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</si>
  <si>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</si>
  <si>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</si>
  <si>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</si>
  <si>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</si>
  <si>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</si>
  <si>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</si>
  <si>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</si>
  <si>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</si>
  <si>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</si>
  <si>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</si>
  <si>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</si>
  <si>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</si>
  <si>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</si>
  <si>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</si>
  <si>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</si>
  <si>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</si>
  <si>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</si>
  <si>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</si>
  <si>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</si>
  <si>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</si>
  <si>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</si>
  <si>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</si>
  <si>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</si>
  <si>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</si>
  <si>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</si>
  <si>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</si>
  <si>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</si>
  <si>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</si>
  <si>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長野県軽井沢町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</si>
  <si>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</si>
  <si>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</si>
  <si>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</si>
  <si>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</si>
  <si>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</si>
  <si>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</si>
  <si>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</si>
  <si>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</si>
  <si>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</si>
  <si>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</si>
  <si>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</si>
  <si>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</si>
  <si>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</si>
  <si>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</si>
  <si>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</si>
  <si>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</si>
  <si>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</si>
  <si>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</si>
  <si>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</si>
  <si>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</si>
  <si>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</si>
  <si>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</si>
  <si>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</si>
  <si>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</si>
  <si>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</si>
  <si>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</si>
  <si>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</si>
  <si>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</si>
  <si>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</si>
  <si>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</si>
  <si>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</si>
  <si>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</si>
  <si>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</si>
  <si>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</si>
  <si>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</si>
  <si>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</si>
  <si>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</si>
  <si>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</si>
  <si>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</si>
  <si>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</si>
  <si>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</si>
  <si>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</si>
  <si>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</si>
  <si>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</si>
  <si>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</si>
  <si>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</si>
  <si>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</si>
  <si>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</si>
  <si>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</si>
  <si>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</si>
  <si>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</si>
  <si>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</si>
  <si>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</si>
  <si>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</si>
  <si>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</si>
  <si>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</si>
  <si>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</si>
  <si>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</si>
  <si>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</si>
  <si>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</si>
  <si>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</si>
  <si>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</si>
  <si>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</si>
  <si>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</si>
  <si>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</si>
  <si>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</si>
  <si>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</si>
  <si>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</si>
  <si>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</si>
  <si>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</si>
  <si>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</si>
  <si>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</si>
  <si>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</si>
  <si>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</si>
  <si>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</si>
  <si>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</si>
  <si>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</si>
  <si>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</si>
  <si>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</si>
  <si>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</si>
  <si>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</si>
  <si>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</si>
  <si>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</si>
  <si>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</si>
  <si>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</si>
  <si>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</si>
  <si>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</si>
  <si>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</si>
  <si>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</si>
  <si>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</si>
  <si>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</si>
  <si>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</si>
  <si>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</si>
  <si>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</si>
  <si>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</si>
  <si>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</si>
  <si>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</si>
  <si>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</si>
  <si>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</si>
  <si>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</si>
  <si>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</si>
  <si>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</si>
  <si>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</si>
  <si>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</si>
  <si>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</si>
  <si>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</si>
  <si>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</si>
  <si>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</si>
  <si>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</si>
  <si>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</si>
  <si>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</si>
  <si>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軽井沢町公共下水道事業特別会計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</si>
  <si>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</si>
  <si>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</si>
  <si>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軽井沢町国民健康保険軽井沢病院事業会計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</si>
  <si>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</si>
  <si>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軽井沢町農業集落排水事業特別会計</t>
    <phoneticPr fontId="5"/>
  </si>
  <si>
    <t>(Ｆ)</t>
    <phoneticPr fontId="5"/>
  </si>
  <si>
    <t>軽井沢町介護保険特別会計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</si>
  <si>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</si>
  <si>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</si>
  <si>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</si>
  <si>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</si>
  <si>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</si>
  <si>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</si>
  <si>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</si>
  <si>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</si>
  <si>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</si>
  <si>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</si>
  <si>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</si>
  <si>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</si>
  <si>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</si>
  <si>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</si>
  <si>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</si>
  <si>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</si>
  <si>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</si>
  <si>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</si>
  <si>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</si>
  <si>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</si>
  <si>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</si>
  <si>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</si>
  <si>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</si>
  <si>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</si>
  <si>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</si>
  <si>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</si>
  <si>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</si>
  <si>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</si>
  <si>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</si>
  <si>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</si>
  <si>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</si>
  <si>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</si>
  <si>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</si>
  <si>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</si>
  <si>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</si>
  <si>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</si>
  <si>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</si>
  <si>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</si>
  <si>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</si>
  <si>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</si>
  <si>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</si>
  <si>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</si>
  <si>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</si>
  <si>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</si>
  <si>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</si>
  <si>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</si>
  <si>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</si>
  <si>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</si>
  <si>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</si>
  <si>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</si>
  <si>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</si>
  <si>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</si>
  <si>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</si>
  <si>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</si>
  <si>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</si>
  <si>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</si>
  <si>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</si>
  <si>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</si>
  <si>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</si>
  <si>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</si>
  <si>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</si>
  <si>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</si>
  <si>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</si>
  <si>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</si>
  <si>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</si>
  <si>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</si>
  <si>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</si>
  <si>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</si>
  <si>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</si>
  <si>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</si>
  <si>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</si>
  <si>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</si>
  <si>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</si>
  <si>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</si>
  <si>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</si>
  <si>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</si>
  <si>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</si>
  <si>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</si>
  <si>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</si>
  <si>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</si>
  <si>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</si>
  <si>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</si>
  <si>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</si>
  <si>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</si>
  <si>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</si>
  <si>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</si>
  <si>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</si>
  <si>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</si>
  <si>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6.82</t>
  </si>
  <si>
    <t>▲ 0.42</t>
  </si>
  <si>
    <t>一般会計</t>
  </si>
  <si>
    <t>軽井沢町水道事業会計</t>
  </si>
  <si>
    <t>軽井沢町国民健康保険軽井沢病院事業会計</t>
  </si>
  <si>
    <t>軽井沢町介護保険特別会計</t>
  </si>
  <si>
    <t>軽井沢町公共下水道事業特別会計</t>
  </si>
  <si>
    <t>軽井沢町訪問看護事業特別会計</t>
  </si>
  <si>
    <t>軽井沢町国民健康保険事業勘定特別会計</t>
  </si>
  <si>
    <t>軽井沢町駐車場特別会計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</si>
  <si>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</si>
  <si>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</si>
  <si>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</si>
  <si>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</si>
  <si>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</si>
  <si>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</si>
  <si>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</si>
  <si>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</si>
  <si>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佐久広域連合　一般会計</t>
  </si>
  <si>
    <t>佐久広域連合　消防特別会計</t>
  </si>
  <si>
    <t>佐久広域連合　養護老人ホーム特別会計</t>
  </si>
  <si>
    <t>佐久広域連合　救護施設特別会計</t>
  </si>
  <si>
    <t>佐久広域連合　食肉流通センター特別会計</t>
  </si>
  <si>
    <t>浅麓環境施設組合</t>
  </si>
  <si>
    <t>佐久市・軽井沢町清掃施設組合</t>
  </si>
  <si>
    <t>長野県市町村総合事務組合　一般会計</t>
  </si>
  <si>
    <t>長野県市町村総合事務組合　非常勤職員公務災害補償特別会計</t>
  </si>
  <si>
    <t>北佐久郡老人福祉施設組合</t>
  </si>
  <si>
    <t>長野県後期高齢者医療広域連合　一般会計</t>
  </si>
  <si>
    <t>長野県後期高齢者医療広域連合　後期高齢者医療特別会計</t>
  </si>
  <si>
    <t>長野県市町村自治振興組合</t>
  </si>
  <si>
    <t>浅麓水道企業団　浅麓水道企業団水道事業会計</t>
  </si>
  <si>
    <t>森泉山財産組合</t>
  </si>
  <si>
    <t>長野県地方税滞納整理機構</t>
  </si>
  <si>
    <t>東北信市町村交通災害共済事務組合</t>
  </si>
  <si>
    <t>佐久市・北佐久郡環境施設組合</t>
  </si>
  <si>
    <t>-</t>
    <phoneticPr fontId="2"/>
  </si>
  <si>
    <t>軽井沢町振興公社</t>
  </si>
  <si>
    <t>(庁舎改築周辺整備基金)</t>
    <rPh sb="1" eb="3">
      <t>チョウシャ</t>
    </rPh>
    <rPh sb="3" eb="5">
      <t>カイチク</t>
    </rPh>
    <rPh sb="5" eb="7">
      <t>シュウヘン</t>
    </rPh>
    <rPh sb="7" eb="9">
      <t>セイビ</t>
    </rPh>
    <rPh sb="9" eb="11">
      <t>キキン</t>
    </rPh>
    <phoneticPr fontId="12"/>
  </si>
  <si>
    <t>(下水道建設工事基金)</t>
    <rPh sb="1" eb="4">
      <t>ゲスイドウ</t>
    </rPh>
    <rPh sb="4" eb="6">
      <t>ケンセツ</t>
    </rPh>
    <rPh sb="6" eb="8">
      <t>コウジ</t>
    </rPh>
    <rPh sb="8" eb="10">
      <t>キキン</t>
    </rPh>
    <phoneticPr fontId="12"/>
  </si>
  <si>
    <t>(さわやか軽井沢ふるさと基金)</t>
    <rPh sb="5" eb="8">
      <t>カルイザワ</t>
    </rPh>
    <rPh sb="12" eb="14">
      <t>キキン</t>
    </rPh>
    <phoneticPr fontId="12"/>
  </si>
  <si>
    <t>(芸術・文化振興基金)</t>
    <rPh sb="1" eb="3">
      <t>ゲイジュツ</t>
    </rPh>
    <rPh sb="4" eb="6">
      <t>ブンカ</t>
    </rPh>
    <rPh sb="6" eb="8">
      <t>シンコウ</t>
    </rPh>
    <rPh sb="8" eb="10">
      <t>キキン</t>
    </rPh>
    <phoneticPr fontId="12"/>
  </si>
  <si>
    <t>(町民福祉施設建設基金)</t>
    <rPh sb="1" eb="3">
      <t>チョウミン</t>
    </rPh>
    <rPh sb="3" eb="5">
      <t>フクシ</t>
    </rPh>
    <rPh sb="5" eb="7">
      <t>シセツ</t>
    </rPh>
    <rPh sb="7" eb="9">
      <t>ケンセツ</t>
    </rPh>
    <rPh sb="9" eb="11">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</si>
</sst>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8C6F-4F85-B7C3-8FA86AA03D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353918</c:v>
                </c:pt>
                <c:pt idx="1">
                  <c:v>92440</c:v>
                </c:pt>
                <c:pt idx="2">
                  <c:v>86540</c:v>
                </c:pt>
                <c:pt idx="3">
                  <c:v>88238</c:v>
                </c:pt>
                <c:pt idx="4">
                  <c:v>70366</c:v>
                </c:pt>
              </c:numCache>
            </c:numRef>
          </c:val>
          <c:smooth val="0"/>
          <c:extLst>
            <c:ext xmlns:c16="http://schemas.microsoft.com/office/drawing/2014/chart" uri="{C3380CC4-5D6E-409C-BE32-E72D297353CC}">
              <c16:uniqueId val="{00000001-8C6F-4F85-B7C3-8FA86AA03D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13.36</c:v>
                </c:pt>
                <c:pt idx="1">
                  <c:v>12.6</c:v>
                </c:pt>
                <c:pt idx="2">
                  <c:v>7.67</c:v>
                </c:pt>
                <c:pt idx="3">
                  <c:v>9.56</c:v>
                </c:pt>
                <c:pt idx="4">
                  <c:v>11.28</c:v>
                </c:pt>
              </c:numCache>
            </c:numRef>
          </c:val>
          <c:extLst>
            <c:ext xmlns:c16="http://schemas.microsoft.com/office/drawing/2014/chart" uri="{C3380CC4-5D6E-409C-BE32-E72D297353CC}">
              <c16:uniqueId val="{00000000-DAC4-443D-866E-438396400D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39.06</c:v>
                </c:pt>
                <c:pt idx="1">
                  <c:v>40.94</c:v>
                </c:pt>
                <c:pt idx="2">
                  <c:v>44.56</c:v>
                </c:pt>
                <c:pt idx="3">
                  <c:v>45.26</c:v>
                </c:pt>
                <c:pt idx="4">
                  <c:v>46.69</c:v>
                </c:pt>
              </c:numCache>
            </c:numRef>
          </c:val>
          <c:extLst>
            <c:ext xmlns:c16="http://schemas.microsoft.com/office/drawing/2014/chart" uri="{C3380CC4-5D6E-409C-BE32-E72D297353CC}">
              <c16:uniqueId val="{00000001-DAC4-443D-866E-438396400D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-6.82</c:v>
                </c:pt>
                <c:pt idx="1">
                  <c:v>2.72</c:v>
                </c:pt>
                <c:pt idx="2">
                  <c:v>-0.42</c:v>
                </c:pt>
                <c:pt idx="3">
                  <c:v>3.32</c:v>
                </c:pt>
                <c:pt idx="4">
                  <c:v>11.36</c:v>
                </c:pt>
              </c:numCache>
            </c:numRef>
          </c:val>
          <c:smooth val="0"/>
          <c:extLst>
            <c:ext xmlns:c16="http://schemas.microsoft.com/office/drawing/2014/chart" uri="{C3380CC4-5D6E-409C-BE32-E72D297353CC}">
              <c16:uniqueId val="{00000002-DAC4-443D-866E-438396400D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0.26</c:v>
                </c:pt>
                <c:pt idx="4">
                  <c:v>#N/A</c:v>
                </c:pt>
                <c:pt idx="5">
                  <c:v>0.12</c:v>
                </c:pt>
                <c:pt idx="6">
                  <c:v>#N/A</c:v>
                </c:pt>
                <c:pt idx="7">
                  <c:v>0.13</c:v>
                </c:pt>
                <c:pt idx="8">
                  <c:v>#N/A</c:v>
                </c:pt>
                <c:pt idx="9">
                  <c:v>0.13</c:v>
                </c:pt>
              </c:numCache>
            </c:numRef>
          </c:val>
          <c:extLst>
            <c:ext xmlns:c16="http://schemas.microsoft.com/office/drawing/2014/chart" uri="{C3380CC4-5D6E-409C-BE32-E72D297353CC}">
              <c16:uniqueId val="{00000000-82FF-4F3F-82AE-37B1E0295B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FF-4F3F-82AE-37B1E0295BBA}"/>
            </c:ext>
          </c:extLst>
        </c:ser>
        <c:ser>
          <c:idx val="2"/>
          <c:order val="2"/>
          <c:tx>
            <c:strRef>
              <c:f>データシート!$A$29</c:f>
              <c:strCache>
                <c:ptCount val="1"/>
                <c:pt idx="0">
                  <c:v>軽井沢町駐車場特別会計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0.41</c:v>
                </c:pt>
                <c:pt idx="2">
                  <c:v>#N/A</c:v>
                </c:pt>
                <c:pt idx="3">
                  <c:v>0.18</c:v>
                </c:pt>
                <c:pt idx="4">
                  <c:v>#N/A</c:v>
                </c:pt>
                <c:pt idx="5">
                  <c:v>0.13</c:v>
                </c:pt>
                <c:pt idx="6">
                  <c:v>#N/A</c:v>
                </c:pt>
                <c:pt idx="7">
                  <c:v>0.09</c:v>
                </c:pt>
                <c:pt idx="8">
                  <c:v>#N/A</c:v>
                </c:pt>
                <c:pt idx="9">
                  <c:v>0.09</c:v>
                </c:pt>
              </c:numCache>
            </c:numRef>
          </c:val>
          <c:extLst>
            <c:ext xmlns:c16="http://schemas.microsoft.com/office/drawing/2014/chart" uri="{C3380CC4-5D6E-409C-BE32-E72D297353CC}">
              <c16:uniqueId val="{00000002-82FF-4F3F-82AE-37B1E0295BBA}"/>
            </c:ext>
          </c:extLst>
        </c:ser>
        <c:ser>
          <c:idx val="3"/>
          <c:order val="3"/>
          <c:tx>
            <c:strRef>
              <c:f>データシート!$A$30</c:f>
              <c:strCache>
                <c:ptCount val="1"/>
                <c:pt idx="0">
                  <c:v>軽井沢町国民健康保険事業勘定特別会計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1.1000000000000001</c:v>
                </c:pt>
                <c:pt idx="2">
                  <c:v>#N/A</c:v>
                </c:pt>
                <c:pt idx="3">
                  <c:v>0.64</c:v>
                </c:pt>
                <c:pt idx="4">
                  <c:v>#N/A</c:v>
                </c:pt>
                <c:pt idx="5">
                  <c:v>0.41</c:v>
                </c:pt>
                <c:pt idx="6">
                  <c:v>#N/A</c:v>
                </c:pt>
                <c:pt idx="7">
                  <c:v>0.3</c:v>
                </c:pt>
                <c:pt idx="8">
                  <c:v>#N/A</c:v>
                </c:pt>
                <c:pt idx="9">
                  <c:v>0.11</c:v>
                </c:pt>
              </c:numCache>
            </c:numRef>
          </c:val>
          <c:extLst>
            <c:ext xmlns:c16="http://schemas.microsoft.com/office/drawing/2014/chart" uri="{C3380CC4-5D6E-409C-BE32-E72D297353CC}">
              <c16:uniqueId val="{00000003-82FF-4F3F-82AE-37B1E0295BBA}"/>
            </c:ext>
          </c:extLst>
        </c:ser>
        <c:ser>
          <c:idx val="4"/>
          <c:order val="4"/>
          <c:tx>
            <c:strRef>
              <c:f>データシート!$A$31</c:f>
              <c:strCache>
                <c:ptCount val="1"/>
                <c:pt idx="0">
                  <c:v>軽井沢町訪問看護事業特別会計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0.31</c:v>
                </c:pt>
                <c:pt idx="4">
                  <c:v>#N/A</c:v>
                </c:pt>
                <c:pt idx="5">
                  <c:v>0.31</c:v>
                </c:pt>
                <c:pt idx="6">
                  <c:v>#N/A</c:v>
                </c:pt>
                <c:pt idx="7">
                  <c:v>0.27</c:v>
                </c:pt>
                <c:pt idx="8">
                  <c:v>#N/A</c:v>
                </c:pt>
                <c:pt idx="9">
                  <c:v>0.18</c:v>
                </c:pt>
              </c:numCache>
            </c:numRef>
          </c:val>
          <c:extLst>
            <c:ext xmlns:c16="http://schemas.microsoft.com/office/drawing/2014/chart" uri="{C3380CC4-5D6E-409C-BE32-E72D297353CC}">
              <c16:uniqueId val="{00000004-82FF-4F3F-82AE-37B1E0295BBA}"/>
            </c:ext>
          </c:extLst>
        </c:ser>
        <c:ser>
          <c:idx val="5"/>
          <c:order val="5"/>
          <c:tx>
            <c:strRef>
              <c:f>データシート!$A$32</c:f>
              <c:strCache>
                <c:ptCount val="1"/>
                <c:pt idx="0">
                  <c:v>軽井沢町公共下水道事業特別会計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0.4</c:v>
                </c:pt>
                <c:pt idx="4">
                  <c:v>#N/A</c:v>
                </c:pt>
                <c:pt idx="5">
                  <c:v>0.4</c:v>
                </c:pt>
                <c:pt idx="6">
                  <c:v>#N/A</c:v>
                </c:pt>
                <c:pt idx="7">
                  <c:v>0.45</c:v>
                </c:pt>
                <c:pt idx="8">
                  <c:v>#N/A</c:v>
                </c:pt>
                <c:pt idx="9">
                  <c:v>0.55000000000000004</c:v>
                </c:pt>
              </c:numCache>
            </c:numRef>
          </c:val>
          <c:extLst>
            <c:ext xmlns:c16="http://schemas.microsoft.com/office/drawing/2014/chart" uri="{C3380CC4-5D6E-409C-BE32-E72D297353CC}">
              <c16:uniqueId val="{00000005-82FF-4F3F-82AE-37B1E0295BBA}"/>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1.05</c:v>
                </c:pt>
                <c:pt idx="4">
                  <c:v>#N/A</c:v>
                </c:pt>
                <c:pt idx="5">
                  <c:v>1.06</c:v>
                </c:pt>
                <c:pt idx="6">
                  <c:v>#N/A</c:v>
                </c:pt>
                <c:pt idx="7">
                  <c:v>0.81</c:v>
                </c:pt>
                <c:pt idx="8">
                  <c:v>#N/A</c:v>
                </c:pt>
                <c:pt idx="9">
                  <c:v>0.63</c:v>
                </c:pt>
              </c:numCache>
            </c:numRef>
          </c:val>
          <c:extLst>
            <c:ext xmlns:c16="http://schemas.microsoft.com/office/drawing/2014/chart" uri="{C3380CC4-5D6E-409C-BE32-E72D297353CC}">
              <c16:uniqueId val="{00000006-82FF-4F3F-82AE-37B1E0295BBA}"/>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6.51</c:v>
                </c:pt>
                <c:pt idx="2">
                  <c:v>#N/A</c:v>
                </c:pt>
                <c:pt idx="3">
                  <c:v>5.68</c:v>
                </c:pt>
                <c:pt idx="4">
                  <c:v>#N/A</c:v>
                </c:pt>
                <c:pt idx="5">
                  <c:v>4.66</c:v>
                </c:pt>
                <c:pt idx="6">
                  <c:v>#N/A</c:v>
                </c:pt>
                <c:pt idx="7">
                  <c:v>5.35</c:v>
                </c:pt>
                <c:pt idx="8">
                  <c:v>#N/A</c:v>
                </c:pt>
                <c:pt idx="9">
                  <c:v>4.63</c:v>
                </c:pt>
              </c:numCache>
            </c:numRef>
          </c:val>
          <c:extLst>
            <c:ext xmlns:c16="http://schemas.microsoft.com/office/drawing/2014/chart" uri="{C3380CC4-5D6E-409C-BE32-E72D297353CC}">
              <c16:uniqueId val="{00000007-82FF-4F3F-82AE-37B1E0295BBA}"/>
            </c:ext>
          </c:extLst>
        </c:ser>
        <c:ser>
          <c:idx val="8"/>
          <c:order val="8"/>
          <c:tx>
            <c:strRef>
              <c:f>データシート!$A$35</c:f>
              <c:strCache>
                <c:ptCount val="1"/>
                <c:pt idx="0">
                  <c:v>軽井沢町水道事業会計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15.07</c:v>
                </c:pt>
                <c:pt idx="2">
                  <c:v>#N/A</c:v>
                </c:pt>
                <c:pt idx="3">
                  <c:v>13.8</c:v>
                </c:pt>
                <c:pt idx="4">
                  <c:v>#N/A</c:v>
                </c:pt>
                <c:pt idx="5">
                  <c:v>13.1</c:v>
                </c:pt>
                <c:pt idx="6">
                  <c:v>#N/A</c:v>
                </c:pt>
                <c:pt idx="7">
                  <c:v>13.49</c:v>
                </c:pt>
                <c:pt idx="8">
                  <c:v>#N/A</c:v>
                </c:pt>
                <c:pt idx="9">
                  <c:v>9.5500000000000007</c:v>
                </c:pt>
              </c:numCache>
            </c:numRef>
          </c:val>
          <c:extLst>
            <c:ext xmlns:c16="http://schemas.microsoft.com/office/drawing/2014/chart" uri="{C3380CC4-5D6E-409C-BE32-E72D297353CC}">
              <c16:uniqueId val="{00000008-82FF-4F3F-82AE-37B1E0295B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13.35</c:v>
                </c:pt>
                <c:pt idx="2">
                  <c:v>#N/A</c:v>
                </c:pt>
                <c:pt idx="3">
                  <c:v>12.6</c:v>
                </c:pt>
                <c:pt idx="4">
                  <c:v>#N/A</c:v>
                </c:pt>
                <c:pt idx="5">
                  <c:v>7.97</c:v>
                </c:pt>
                <c:pt idx="6">
                  <c:v>#N/A</c:v>
                </c:pt>
                <c:pt idx="7">
                  <c:v>9.5500000000000007</c:v>
                </c:pt>
                <c:pt idx="8">
                  <c:v>#N/A</c:v>
                </c:pt>
                <c:pt idx="9">
                  <c:v>11.27</c:v>
                </c:pt>
              </c:numCache>
            </c:numRef>
          </c:val>
          <c:extLst>
            <c:ext xmlns:c16="http://schemas.microsoft.com/office/drawing/2014/chart" uri="{C3380CC4-5D6E-409C-BE32-E72D297353CC}">
              <c16:uniqueId val="{00000009-82FF-4F3F-82AE-37B1E0295B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896</c:v>
                </c:pt>
                <c:pt idx="5">
                  <c:v>816</c:v>
                </c:pt>
                <c:pt idx="8">
                  <c:v>816</c:v>
                </c:pt>
                <c:pt idx="11">
                  <c:v>826</c:v>
                </c:pt>
                <c:pt idx="14">
                  <c:v>801</c:v>
                </c:pt>
              </c:numCache>
            </c:numRef>
          </c:val>
          <c:extLst>
            <c:ext xmlns:c16="http://schemas.microsoft.com/office/drawing/2014/chart" uri="{C3380CC4-5D6E-409C-BE32-E72D297353CC}">
              <c16:uniqueId val="{00000000-663A-406A-A7A7-37C75A3ADB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3A-406A-A7A7-37C75A3ADB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3A-406A-A7A7-37C75A3ADB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82</c:v>
                </c:pt>
                <c:pt idx="3">
                  <c:v>82</c:v>
                </c:pt>
                <c:pt idx="6">
                  <c:v>83</c:v>
                </c:pt>
                <c:pt idx="9">
                  <c:v>77</c:v>
                </c:pt>
                <c:pt idx="12">
                  <c:v>58</c:v>
                </c:pt>
              </c:numCache>
            </c:numRef>
          </c:val>
          <c:extLst>
            <c:ext xmlns:c16="http://schemas.microsoft.com/office/drawing/2014/chart" uri="{C3380CC4-5D6E-409C-BE32-E72D297353CC}">
              <c16:uniqueId val="{00000003-663A-406A-A7A7-37C75A3ADB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353</c:v>
                </c:pt>
                <c:pt idx="3">
                  <c:v>326</c:v>
                </c:pt>
                <c:pt idx="6">
                  <c:v>382</c:v>
                </c:pt>
                <c:pt idx="9">
                  <c:v>389</c:v>
                </c:pt>
                <c:pt idx="12">
                  <c:v>349</c:v>
                </c:pt>
              </c:numCache>
            </c:numRef>
          </c:val>
          <c:extLst>
            <c:ext xmlns:c16="http://schemas.microsoft.com/office/drawing/2014/chart" uri="{C3380CC4-5D6E-409C-BE32-E72D297353CC}">
              <c16:uniqueId val="{00000004-663A-406A-A7A7-37C75A3ADB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17</c:v>
                </c:pt>
                <c:pt idx="3">
                  <c:v>13</c:v>
                </c:pt>
                <c:pt idx="6">
                  <c:v>10</c:v>
                </c:pt>
                <c:pt idx="9">
                  <c:v>7</c:v>
                </c:pt>
                <c:pt idx="12">
                  <c:v>3</c:v>
                </c:pt>
              </c:numCache>
            </c:numRef>
          </c:val>
          <c:extLst>
            <c:ext xmlns:c16="http://schemas.microsoft.com/office/drawing/2014/chart" uri="{C3380CC4-5D6E-409C-BE32-E72D297353CC}">
              <c16:uniqueId val="{00000005-663A-406A-A7A7-37C75A3ADB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3A-406A-A7A7-37C75A3ADB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401</c:v>
                </c:pt>
                <c:pt idx="3">
                  <c:v>427</c:v>
                </c:pt>
                <c:pt idx="6">
                  <c:v>460</c:v>
                </c:pt>
                <c:pt idx="9">
                  <c:v>474</c:v>
                </c:pt>
                <c:pt idx="12">
                  <c:v>490</c:v>
                </c:pt>
              </c:numCache>
            </c:numRef>
          </c:val>
          <c:extLst>
            <c:ext xmlns:c16="http://schemas.microsoft.com/office/drawing/2014/chart" uri="{C3380CC4-5D6E-409C-BE32-E72D297353CC}">
              <c16:uniqueId val="{00000007-663A-406A-A7A7-37C75A3ADB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c:v>
                </c:pt>
                <c:pt idx="2">
                  <c:v>#N/A</c:v>
                </c:pt>
                <c:pt idx="3">
                  <c:v>#N/A</c:v>
                </c:pt>
                <c:pt idx="4">
                  <c:v>32</c:v>
                </c:pt>
                <c:pt idx="5">
                  <c:v>#N/A</c:v>
                </c:pt>
                <c:pt idx="6">
                  <c:v>#N/A</c:v>
                </c:pt>
                <c:pt idx="7">
                  <c:v>119</c:v>
                </c:pt>
                <c:pt idx="8">
                  <c:v>#N/A</c:v>
                </c:pt>
                <c:pt idx="9">
                  <c:v>#N/A</c:v>
                </c:pt>
                <c:pt idx="10">
                  <c:v>121</c:v>
                </c:pt>
                <c:pt idx="11">
                  <c:v>#N/A</c:v>
                </c:pt>
                <c:pt idx="12">
                  <c:v>#N/A</c:v>
                </c:pt>
                <c:pt idx="13">
                  <c:v>99</c:v>
                </c:pt>
                <c:pt idx="14">
                  <c:v>#N/A</c:v>
                </c:pt>
              </c:numCache>
            </c:numRef>
          </c:val>
          <c:smooth val="0"/>
          <c:extLst>
            <c:ext xmlns:c16="http://schemas.microsoft.com/office/drawing/2014/chart" uri="{C3380CC4-5D6E-409C-BE32-E72D297353CC}">
              <c16:uniqueId val="{00000008-663A-406A-A7A7-37C75A3ADB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5304</c:v>
                </c:pt>
                <c:pt idx="5">
                  <c:v>4869</c:v>
                </c:pt>
                <c:pt idx="8">
                  <c:v>3874</c:v>
                </c:pt>
                <c:pt idx="11">
                  <c:v>3964</c:v>
                </c:pt>
                <c:pt idx="14">
                  <c:v>3728</c:v>
                </c:pt>
              </c:numCache>
            </c:numRef>
          </c:val>
          <c:extLst>
            <c:ext xmlns:c16="http://schemas.microsoft.com/office/drawing/2014/chart" uri="{C3380CC4-5D6E-409C-BE32-E72D297353CC}">
              <c16:uniqueId val="{00000000-8C0F-43D3-B2C1-50AD6E2543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1959</c:v>
                </c:pt>
                <c:pt idx="5">
                  <c:v>2119</c:v>
                </c:pt>
                <c:pt idx="8">
                  <c:v>2212</c:v>
                </c:pt>
                <c:pt idx="11">
                  <c:v>1946</c:v>
                </c:pt>
                <c:pt idx="14">
                  <c:v>1753</c:v>
                </c:pt>
              </c:numCache>
            </c:numRef>
          </c:val>
          <c:extLst>
            <c:ext xmlns:c16="http://schemas.microsoft.com/office/drawing/2014/chart" uri="{C3380CC4-5D6E-409C-BE32-E72D297353CC}">
              <c16:uniqueId val="{00000001-8C0F-43D3-B2C1-50AD6E2543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5854</c:v>
                </c:pt>
                <c:pt idx="5">
                  <c:v>6859</c:v>
                </c:pt>
                <c:pt idx="8">
                  <c:v>7757</c:v>
                </c:pt>
                <c:pt idx="11">
                  <c:v>8318</c:v>
                </c:pt>
                <c:pt idx="14">
                  <c:v>9551</c:v>
                </c:pt>
              </c:numCache>
            </c:numRef>
          </c:val>
          <c:extLst>
            <c:ext xmlns:c16="http://schemas.microsoft.com/office/drawing/2014/chart" uri="{C3380CC4-5D6E-409C-BE32-E72D297353CC}">
              <c16:uniqueId val="{00000002-8C0F-43D3-B2C1-50AD6E2543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0F-43D3-B2C1-50AD6E2543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0F-43D3-B2C1-50AD6E2543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0F-43D3-B2C1-50AD6E2543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1248</c:v>
                </c:pt>
                <c:pt idx="3">
                  <c:v>1185</c:v>
                </c:pt>
                <c:pt idx="6">
                  <c:v>1694</c:v>
                </c:pt>
                <c:pt idx="9">
                  <c:v>1683</c:v>
                </c:pt>
                <c:pt idx="12">
                  <c:v>1544</c:v>
                </c:pt>
              </c:numCache>
            </c:numRef>
          </c:val>
          <c:extLst>
            <c:ext xmlns:c16="http://schemas.microsoft.com/office/drawing/2014/chart" uri="{C3380CC4-5D6E-409C-BE32-E72D297353CC}">
              <c16:uniqueId val="{00000006-8C0F-43D3-B2C1-50AD6E2543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349</c:v>
                </c:pt>
                <c:pt idx="3">
                  <c:v>333</c:v>
                </c:pt>
                <c:pt idx="6">
                  <c:v>353</c:v>
                </c:pt>
                <c:pt idx="9">
                  <c:v>450</c:v>
                </c:pt>
                <c:pt idx="12">
                  <c:v>1161</c:v>
                </c:pt>
              </c:numCache>
            </c:numRef>
          </c:val>
          <c:extLst>
            <c:ext xmlns:c16="http://schemas.microsoft.com/office/drawing/2014/chart" uri="{C3380CC4-5D6E-409C-BE32-E72D297353CC}">
              <c16:uniqueId val="{00000007-8C0F-43D3-B2C1-50AD6E2543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3593</c:v>
                </c:pt>
                <c:pt idx="3">
                  <c:v>3307</c:v>
                </c:pt>
                <c:pt idx="6">
                  <c:v>2750</c:v>
                </c:pt>
                <c:pt idx="9">
                  <c:v>2584</c:v>
                </c:pt>
                <c:pt idx="12">
                  <c:v>2451</c:v>
                </c:pt>
              </c:numCache>
            </c:numRef>
          </c:val>
          <c:extLst>
            <c:ext xmlns:c16="http://schemas.microsoft.com/office/drawing/2014/chart" uri="{C3380CC4-5D6E-409C-BE32-E72D297353CC}">
              <c16:uniqueId val="{00000008-8C0F-43D3-B2C1-50AD6E2543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9-8C0F-43D3-B2C1-50AD6E2543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4458</c:v>
                </c:pt>
                <c:pt idx="3">
                  <c:v>4476</c:v>
                </c:pt>
                <c:pt idx="6">
                  <c:v>3818</c:v>
                </c:pt>
                <c:pt idx="9">
                  <c:v>3521</c:v>
                </c:pt>
                <c:pt idx="12">
                  <c:v>2963</c:v>
                </c:pt>
              </c:numCache>
            </c:numRef>
          </c:val>
          <c:extLst>
            <c:ext xmlns:c16="http://schemas.microsoft.com/office/drawing/2014/chart" uri="{C3380CC4-5D6E-409C-BE32-E72D297353CC}">
              <c16:uniqueId val="{0000000A-8C0F-43D3-B2C1-50AD6E2543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0F-43D3-B2C1-50AD6E2543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3931</c:v>
                </c:pt>
                <c:pt idx="1">
                  <c:v>4050</c:v>
                </c:pt>
                <c:pt idx="2">
                  <c:v>4913</c:v>
                </c:pt>
              </c:numCache>
            </c:numRef>
          </c:val>
          <c:extLst>
            <c:ext xmlns:c16="http://schemas.microsoft.com/office/drawing/2014/chart" uri="{C3380CC4-5D6E-409C-BE32-E72D297353CC}">
              <c16:uniqueId val="{00000000-962E-409C-9B81-B5E088F73E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90</c:v>
                </c:pt>
                <c:pt idx="1">
                  <c:v>89</c:v>
                </c:pt>
                <c:pt idx="2">
                  <c:v>89</c:v>
                </c:pt>
              </c:numCache>
            </c:numRef>
          </c:val>
          <c:extLst>
            <c:ext xmlns:c16="http://schemas.microsoft.com/office/drawing/2014/chart" uri="{C3380CC4-5D6E-409C-BE32-E72D297353CC}">
              <c16:uniqueId val="{00000001-962E-409C-9B81-B5E088F73E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2517</c:v>
                </c:pt>
                <c:pt idx="1">
                  <c:v>2906</c:v>
                </c:pt>
                <c:pt idx="2">
                  <c:v>3226</c:v>
                </c:pt>
              </c:numCache>
            </c:numRef>
          </c:val>
          <c:extLst>
            <c:ext xmlns:c16="http://schemas.microsoft.com/office/drawing/2014/chart" uri="{C3380CC4-5D6E-409C-BE32-E72D297353CC}">
              <c16:uniqueId val="{00000002-962E-409C-9B81-B5E088F73E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については、地方債抑制による効果や償還終了に伴う減額傾向がみられる一方、一般会計では数年来継続してきた大型事業に係る多額の借入が続き、借入に対する償還金払いが開始されたことから、元利償還金が増額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算入公債費等は特定財源及び基準財政需要額に算入された公債費等であるが、元利償還金に比べ割合が大きいため、実質公債費比率の分子は大変低い数値となっている。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２３年度から「さわやか軽井沢債（住民参加型市場公募債）」を５年間発行し、平成２８年度から満期一括償還が開始されている。令和２年度までで満期一括償還が全て終わり、その後の発行等は計画されていないことから減債基金への積み立ても令和元年度で終了となる。</a:t>
          </a:r>
          <a:endParaRPr lang="ja-JP" altLang="ja-JP" sz="7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将来の負担額を充当可能財源等が上回っているため、将来負担比率は算出されず良好な状態にあるといえる。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では、数年来続いてきた大型事業に係る多額の借入が続いたため、地方債現在高が増額傾向にある一方、公営企業会計では、新規借入の抑制や償還完了に伴い、その財源とする公営企業等繰入見込額は減少傾向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充当可能財源の大半は、財政調整基金やその他特定目的基金が占めており、大型事業に係る取崩により減少してきたが、中学校建設事業の完了により平成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年度以降は上昇に転じており、庁舎改築周辺整備事業基金の積立も開始されたため、今後も各基金に沿った積立と取崩を計画的に実施していく。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続いてきた大型公共施設建設事業が終了し、財政調整基金残高も大型事業前と比較すると減少しているが、計画的に積立を行うことで増加傾向にある。今後も都市基盤及び公共施設の維持管理・老朽化対策また、庁舎改築にも財源を必要とする見込みである。また、近年異常気象による大規模災害が各地で発生し、突発的な災害に緊急対応するための財政調整基金の重要性が増しており、今後も計画的に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地方債残高とのバランスも考慮しつつ基金積立に努め、実質単年度収支の改善に努める。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・庁舎改築周辺整備事業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・下水道建設工事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・さわやか軽井沢ふるさと基金（ふるさと納税）</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・町民福祉施設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・義務教育管理振興基金</a:t>
          </a:r>
          <a:endParaRPr lang="en-US" altLang="ja-JP" sz="1400">
            <a:effectLst/>
            <a:latin typeface="ＭＳ ゴシック" panose="020B0609070205080204" pitchFamily="49" charset="-128"/>
            <a:ea typeface="ＭＳ ゴシック" panose="020B0609070205080204" pitchFamily="49" charset="-128"/>
          </a:endParaRPr>
        </a:p>
        <a:p>
          <a:r>
            <a:rPr lang="ja-JP" altLang="en-US" sz="1400">
              <a:effectLst/>
              <a:latin typeface="ＭＳ ゴシック" panose="020B0609070205080204" pitchFamily="49" charset="-128"/>
              <a:ea typeface="ＭＳ ゴシック" panose="020B0609070205080204" pitchFamily="49" charset="-128"/>
            </a:rPr>
            <a:t>・農業振興基金</a:t>
          </a:r>
          <a:endParaRPr lang="en-US" altLang="ja-JP" sz="1400">
            <a:effectLst/>
            <a:latin typeface="ＭＳ ゴシック" panose="020B0609070205080204" pitchFamily="49" charset="-128"/>
            <a:ea typeface="ＭＳ ゴシック" panose="020B0609070205080204" pitchFamily="49" charset="-128"/>
          </a:endParaRPr>
        </a:p>
        <a:p>
          <a:r>
            <a:rPr lang="ja-JP" altLang="en-US" sz="1400">
              <a:effectLst/>
              <a:latin typeface="ＭＳ ゴシック" panose="020B0609070205080204" pitchFamily="49" charset="-128"/>
              <a:ea typeface="ＭＳ ゴシック" panose="020B0609070205080204" pitchFamily="49" charset="-128"/>
            </a:rPr>
            <a:t>・森林環境整備基金</a:t>
          </a:r>
          <a:endParaRPr lang="en-US"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事業を行うための自主財源を確保するため、今後予定されている庁舎改築、下水道事業の大型整備事業等を控えて、計画的に基金を積み立てたことによる増加。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あくまでも使用目的が定められた性質の基金であるため、基金取り崩しに関しても適正事業の精査が求められる。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特に庁舎改築周辺整備事業については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新型コロナウイルス感染症拡大の影響により１年先送りとなったものの、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年度まで、１０年間で毎年３億円程度積み立てを行っていく。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令和元年度より運用開始となった森林環境整備基金は、森林整備事業への充当を目的とし、令和３年度より森林整備計画策定を行い、適正な基金充当事業を実施していく。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大型事業の財源とするため、取崩しを行ってきた財政調整基金を、大型工事開始前の水準まで戻すことを目標に、積み立てを行った。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地方債償還金に充当する取崩額の増加に伴う減少。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地方債の償還計画に合わせ、計画的に積み立てを行っていく。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当町の財政力指数は類似</a:t>
          </a:r>
          <a:r>
            <a:rPr kumimoji="1" lang="ja-JP" altLang="en-US" sz="1100">
              <a:solidFill>
                <a:schemeClr val="dk1"/>
              </a:solidFill>
              <a:effectLst/>
              <a:latin typeface="+mn-lt"/>
              <a:ea typeface="+mn-ea"/>
              <a:cs typeface="+mn-cs"/>
            </a:rPr>
            <a:t>団体を</a:t>
          </a:r>
          <a:r>
            <a:rPr kumimoji="1" lang="ja-JP" altLang="ja-JP" sz="1100">
              <a:solidFill>
                <a:schemeClr val="dk1"/>
              </a:solidFill>
              <a:effectLst/>
              <a:latin typeface="+mn-lt"/>
              <a:ea typeface="+mn-ea"/>
              <a:cs typeface="+mn-cs"/>
            </a:rPr>
            <a:t>大きく上回ってはいるが、これは普通交付税の算定による数値であり、基準財政収入額は１万６千戸を超える別荘等の固定資産税等を含んで算定され、基準財政需要額は</a:t>
          </a:r>
          <a:r>
            <a:rPr kumimoji="1" lang="ja-JP" altLang="ja-JP" sz="1100" b="0">
              <a:solidFill>
                <a:schemeClr val="dk1"/>
              </a:solidFill>
              <a:effectLst/>
              <a:latin typeface="+mn-lt"/>
              <a:ea typeface="+mn-ea"/>
              <a:cs typeface="+mn-cs"/>
            </a:rPr>
            <a:t>１万８９９４人</a:t>
          </a:r>
          <a:r>
            <a:rPr kumimoji="1" lang="ja-JP" altLang="ja-JP" sz="1100">
              <a:solidFill>
                <a:schemeClr val="dk1"/>
              </a:solidFill>
              <a:effectLst/>
              <a:latin typeface="+mn-lt"/>
              <a:ea typeface="+mn-ea"/>
              <a:cs typeface="+mn-cs"/>
            </a:rPr>
            <a:t>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149225</xdr:rowOff>
    </xdr:to>
    <xdr:cxnSp macro="">
      <xdr:nvCxnSpPr>
        <xdr:cNvPr id="72" name="直線コネクタ 71"/>
        <xdr:cNvCxnSpPr/>
      </xdr:nvCxnSpPr>
      <xdr:spPr>
        <a:xfrm flipV="1">
          <a:off x="4114800" y="62208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37</xdr:row>
      <xdr:rowOff>7938</xdr:rowOff>
    </xdr:to>
    <xdr:cxnSp macro="">
      <xdr:nvCxnSpPr>
        <xdr:cNvPr id="75" name="直線コネクタ 74"/>
        <xdr:cNvCxnSpPr/>
      </xdr:nvCxnSpPr>
      <xdr:spPr>
        <a:xfrm flipV="1">
          <a:off x="3225800" y="63214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7938</xdr:rowOff>
    </xdr:from>
    <xdr:to>
      <xdr:col>15</xdr:col>
      <xdr:colOff>82550</xdr:colOff>
      <xdr:row>37</xdr:row>
      <xdr:rowOff>17992</xdr:rowOff>
    </xdr:to>
    <xdr:cxnSp macro="">
      <xdr:nvCxnSpPr>
        <xdr:cNvPr id="78" name="直線コネクタ 77"/>
        <xdr:cNvCxnSpPr/>
      </xdr:nvCxnSpPr>
      <xdr:spPr>
        <a:xfrm flipV="1">
          <a:off x="2336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17992</xdr:rowOff>
    </xdr:from>
    <xdr:to>
      <xdr:col>11</xdr:col>
      <xdr:colOff>31750</xdr:colOff>
      <xdr:row>37</xdr:row>
      <xdr:rowOff>48154</xdr:rowOff>
    </xdr:to>
    <xdr:cxnSp macro="">
      <xdr:nvCxnSpPr>
        <xdr:cNvPr id="81" name="直線コネクタ 80"/>
        <xdr:cNvCxnSpPr/>
      </xdr:nvCxnSpPr>
      <xdr:spPr>
        <a:xfrm flipV="1">
          <a:off x="1447800" y="63616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91" name="楕円 90"/>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92" name="財政力該当値テキスト"/>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98425</xdr:rowOff>
    </xdr:from>
    <xdr:to>
      <xdr:col>19</xdr:col>
      <xdr:colOff>184150</xdr:colOff>
      <xdr:row>37</xdr:row>
      <xdr:rowOff>28575</xdr:rowOff>
    </xdr:to>
    <xdr:sp macro="" textlink="">
      <xdr:nvSpPr>
        <xdr:cNvPr id="93" name="楕円 92"/>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38752</xdr:rowOff>
    </xdr:from>
    <xdr:ext cx="736600" cy="259045"/>
    <xdr:sp macro="" textlink="">
      <xdr:nvSpPr>
        <xdr:cNvPr id="94" name="テキスト ボックス 93"/>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128588</xdr:rowOff>
    </xdr:from>
    <xdr:to>
      <xdr:col>15</xdr:col>
      <xdr:colOff>133350</xdr:colOff>
      <xdr:row>37</xdr:row>
      <xdr:rowOff>58738</xdr:rowOff>
    </xdr:to>
    <xdr:sp macro="" textlink="">
      <xdr:nvSpPr>
        <xdr:cNvPr id="95" name="楕円 94"/>
        <xdr:cNvSpPr/>
      </xdr:nvSpPr>
      <xdr:spPr>
        <a:xfrm>
          <a:off x="3175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68915</xdr:rowOff>
    </xdr:from>
    <xdr:ext cx="762000" cy="259045"/>
    <xdr:sp macro="" textlink="">
      <xdr:nvSpPr>
        <xdr:cNvPr id="96" name="テキスト ボックス 95"/>
        <xdr:cNvSpPr txBox="1"/>
      </xdr:nvSpPr>
      <xdr:spPr>
        <a:xfrm>
          <a:off x="2844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138642</xdr:rowOff>
    </xdr:from>
    <xdr:to>
      <xdr:col>11</xdr:col>
      <xdr:colOff>82550</xdr:colOff>
      <xdr:row>37</xdr:row>
      <xdr:rowOff>68792</xdr:rowOff>
    </xdr:to>
    <xdr:sp macro="" textlink="">
      <xdr:nvSpPr>
        <xdr:cNvPr id="97" name="楕円 96"/>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78969</xdr:rowOff>
    </xdr:from>
    <xdr:ext cx="762000" cy="259045"/>
    <xdr:sp macro="" textlink="">
      <xdr:nvSpPr>
        <xdr:cNvPr id="98" name="テキスト ボックス 97"/>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168804</xdr:rowOff>
    </xdr:from>
    <xdr:to>
      <xdr:col>7</xdr:col>
      <xdr:colOff>31750</xdr:colOff>
      <xdr:row>37</xdr:row>
      <xdr:rowOff>98954</xdr:rowOff>
    </xdr:to>
    <xdr:sp macro="" textlink="">
      <xdr:nvSpPr>
        <xdr:cNvPr id="99" name="楕円 98"/>
        <xdr:cNvSpPr/>
      </xdr:nvSpPr>
      <xdr:spPr>
        <a:xfrm>
          <a:off x="1397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109131</xdr:rowOff>
    </xdr:from>
    <xdr:ext cx="762000" cy="259045"/>
    <xdr:sp macro="" textlink="">
      <xdr:nvSpPr>
        <xdr:cNvPr id="100" name="テキスト ボックス 99"/>
        <xdr:cNvSpPr txBox="1"/>
      </xdr:nvSpPr>
      <xdr:spPr>
        <a:xfrm>
          <a:off x="1066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人件費については定数管理等による抑制、人件費から委託へのシフト等により減少傾向にはあるが、</a:t>
          </a:r>
          <a:r>
            <a:rPr kumimoji="1" lang="ja-JP" altLang="en-US" sz="1100">
              <a:solidFill>
                <a:schemeClr val="dk1"/>
              </a:solidFill>
              <a:effectLst/>
              <a:latin typeface="+mn-lt"/>
              <a:ea typeface="+mn-ea"/>
              <a:cs typeface="+mn-cs"/>
            </a:rPr>
            <a:t>地方公務員制度の改正による会計年度任用職員の導入等により今後増加していく見込みである。公債費については、地方債の発行抑制を行い新規借入が減少しているが、中学校建設による起債の償還が始まったこともあり今後は増加傾向となる。義務的経費の抑制に取り組み、災害や突発的な事象等による行政需要に応えられるよう、事務の効率化を図るとともに、経常収支比率の維持に取り組んで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20138</xdr:rowOff>
    </xdr:from>
    <xdr:to>
      <xdr:col>23</xdr:col>
      <xdr:colOff>133350</xdr:colOff>
      <xdr:row>58</xdr:row>
      <xdr:rowOff>140788</xdr:rowOff>
    </xdr:to>
    <xdr:cxnSp macro="">
      <xdr:nvCxnSpPr>
        <xdr:cNvPr id="137" name="直線コネクタ 136"/>
        <xdr:cNvCxnSpPr/>
      </xdr:nvCxnSpPr>
      <xdr:spPr>
        <a:xfrm flipV="1">
          <a:off x="4114800" y="996423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75293</xdr:rowOff>
    </xdr:from>
    <xdr:to>
      <xdr:col>19</xdr:col>
      <xdr:colOff>133350</xdr:colOff>
      <xdr:row>58</xdr:row>
      <xdr:rowOff>140788</xdr:rowOff>
    </xdr:to>
    <xdr:cxnSp macro="">
      <xdr:nvCxnSpPr>
        <xdr:cNvPr id="140" name="直線コネクタ 139"/>
        <xdr:cNvCxnSpPr/>
      </xdr:nvCxnSpPr>
      <xdr:spPr>
        <a:xfrm>
          <a:off x="3225800" y="100193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75293</xdr:rowOff>
    </xdr:from>
    <xdr:to>
      <xdr:col>15</xdr:col>
      <xdr:colOff>82550</xdr:colOff>
      <xdr:row>58</xdr:row>
      <xdr:rowOff>85634</xdr:rowOff>
    </xdr:to>
    <xdr:cxnSp macro="">
      <xdr:nvCxnSpPr>
        <xdr:cNvPr id="143" name="直線コネクタ 142"/>
        <xdr:cNvCxnSpPr/>
      </xdr:nvCxnSpPr>
      <xdr:spPr>
        <a:xfrm flipV="1">
          <a:off x="2336800" y="100193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167459</xdr:rowOff>
    </xdr:from>
    <xdr:to>
      <xdr:col>11</xdr:col>
      <xdr:colOff>31750</xdr:colOff>
      <xdr:row>58</xdr:row>
      <xdr:rowOff>85634</xdr:rowOff>
    </xdr:to>
    <xdr:cxnSp macro="">
      <xdr:nvCxnSpPr>
        <xdr:cNvPr id="146" name="直線コネクタ 145"/>
        <xdr:cNvCxnSpPr/>
      </xdr:nvCxnSpPr>
      <xdr:spPr>
        <a:xfrm>
          <a:off x="1447800" y="99401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140788</xdr:rowOff>
    </xdr:from>
    <xdr:to>
      <xdr:col>23</xdr:col>
      <xdr:colOff>184150</xdr:colOff>
      <xdr:row>58</xdr:row>
      <xdr:rowOff>70938</xdr:rowOff>
    </xdr:to>
    <xdr:sp macro="" textlink="">
      <xdr:nvSpPr>
        <xdr:cNvPr id="156" name="楕円 155"/>
        <xdr:cNvSpPr/>
      </xdr:nvSpPr>
      <xdr:spPr>
        <a:xfrm>
          <a:off x="49022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62065</xdr:rowOff>
    </xdr:from>
    <xdr:ext cx="762000" cy="259045"/>
    <xdr:sp macro="" textlink="">
      <xdr:nvSpPr>
        <xdr:cNvPr id="157" name="財政構造の弾力性該当値テキスト"/>
        <xdr:cNvSpPr txBox="1"/>
      </xdr:nvSpPr>
      <xdr:spPr>
        <a:xfrm>
          <a:off x="5041900" y="983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89988</xdr:rowOff>
    </xdr:from>
    <xdr:to>
      <xdr:col>19</xdr:col>
      <xdr:colOff>184150</xdr:colOff>
      <xdr:row>59</xdr:row>
      <xdr:rowOff>20138</xdr:rowOff>
    </xdr:to>
    <xdr:sp macro="" textlink="">
      <xdr:nvSpPr>
        <xdr:cNvPr id="158" name="楕円 157"/>
        <xdr:cNvSpPr/>
      </xdr:nvSpPr>
      <xdr:spPr>
        <a:xfrm>
          <a:off x="4064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30315</xdr:rowOff>
    </xdr:from>
    <xdr:ext cx="736600" cy="259045"/>
    <xdr:sp macro="" textlink="">
      <xdr:nvSpPr>
        <xdr:cNvPr id="159" name="テキスト ボックス 158"/>
        <xdr:cNvSpPr txBox="1"/>
      </xdr:nvSpPr>
      <xdr:spPr>
        <a:xfrm>
          <a:off x="3733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24493</xdr:rowOff>
    </xdr:from>
    <xdr:to>
      <xdr:col>15</xdr:col>
      <xdr:colOff>133350</xdr:colOff>
      <xdr:row>58</xdr:row>
      <xdr:rowOff>126093</xdr:rowOff>
    </xdr:to>
    <xdr:sp macro="" textlink="">
      <xdr:nvSpPr>
        <xdr:cNvPr id="160" name="楕円 159"/>
        <xdr:cNvSpPr/>
      </xdr:nvSpPr>
      <xdr:spPr>
        <a:xfrm>
          <a:off x="3175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136270</xdr:rowOff>
    </xdr:from>
    <xdr:ext cx="762000" cy="259045"/>
    <xdr:sp macro="" textlink="">
      <xdr:nvSpPr>
        <xdr:cNvPr id="161" name="テキスト ボックス 160"/>
        <xdr:cNvSpPr txBox="1"/>
      </xdr:nvSpPr>
      <xdr:spPr>
        <a:xfrm>
          <a:off x="2844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34834</xdr:rowOff>
    </xdr:from>
    <xdr:to>
      <xdr:col>11</xdr:col>
      <xdr:colOff>82550</xdr:colOff>
      <xdr:row>58</xdr:row>
      <xdr:rowOff>136434</xdr:rowOff>
    </xdr:to>
    <xdr:sp macro="" textlink="">
      <xdr:nvSpPr>
        <xdr:cNvPr id="162" name="楕円 161"/>
        <xdr:cNvSpPr/>
      </xdr:nvSpPr>
      <xdr:spPr>
        <a:xfrm>
          <a:off x="2286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146611</xdr:rowOff>
    </xdr:from>
    <xdr:ext cx="762000" cy="259045"/>
    <xdr:sp macro="" textlink="">
      <xdr:nvSpPr>
        <xdr:cNvPr id="163" name="テキスト ボックス 162"/>
        <xdr:cNvSpPr txBox="1"/>
      </xdr:nvSpPr>
      <xdr:spPr>
        <a:xfrm>
          <a:off x="1955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116659</xdr:rowOff>
    </xdr:from>
    <xdr:to>
      <xdr:col>7</xdr:col>
      <xdr:colOff>31750</xdr:colOff>
      <xdr:row>58</xdr:row>
      <xdr:rowOff>46809</xdr:rowOff>
    </xdr:to>
    <xdr:sp macro="" textlink="">
      <xdr:nvSpPr>
        <xdr:cNvPr id="164" name="楕円 163"/>
        <xdr:cNvSpPr/>
      </xdr:nvSpPr>
      <xdr:spPr>
        <a:xfrm>
          <a:off x="1397000" y="9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56986</xdr:rowOff>
    </xdr:from>
    <xdr:ext cx="762000" cy="259045"/>
    <xdr:sp macro="" textlink="">
      <xdr:nvSpPr>
        <xdr:cNvPr id="165" name="テキスト ボックス 164"/>
        <xdr:cNvSpPr txBox="1"/>
      </xdr:nvSpPr>
      <xdr:spPr>
        <a:xfrm>
          <a:off x="1066800" y="96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類似団体を上回っているのは、保健休養地として年間</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万人の観光客や別荘滞在者に対する行政需要を基因とする部分が大</a:t>
          </a:r>
          <a:r>
            <a:rPr kumimoji="1" lang="ja-JP" altLang="en-US" sz="1100">
              <a:solidFill>
                <a:schemeClr val="dk1"/>
              </a:solidFill>
              <a:effectLst/>
              <a:latin typeface="+mn-lt"/>
              <a:ea typeface="+mn-ea"/>
              <a:cs typeface="+mn-cs"/>
            </a:rPr>
            <a:t>きいと言える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人件費は定員適正化計画に基づいた管理により抑制を図っている。物件費については、指定管理料や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機器の維持管理費の増加が見込まれるが、指定管理制度の効果をより発現させるための検証実施や</a:t>
          </a:r>
          <a:r>
            <a:rPr kumimoji="1" lang="ja-JP" altLang="en-US" sz="1100">
              <a:solidFill>
                <a:schemeClr val="dk1"/>
              </a:solidFill>
              <a:effectLst/>
              <a:latin typeface="+mn-lt"/>
              <a:ea typeface="+mn-ea"/>
              <a:cs typeface="+mn-cs"/>
            </a:rPr>
            <a:t>、汎用性の高い庁内システムの導入を実施し、今後も</a:t>
          </a:r>
          <a:r>
            <a:rPr kumimoji="1" lang="ja-JP" altLang="ja-JP" sz="1100">
              <a:solidFill>
                <a:schemeClr val="dk1"/>
              </a:solidFill>
              <a:effectLst/>
              <a:latin typeface="+mn-lt"/>
              <a:ea typeface="+mn-ea"/>
              <a:cs typeface="+mn-cs"/>
            </a:rPr>
            <a:t>事務の効率化の徹底など経費節減に努める。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149289</xdr:rowOff>
    </xdr:from>
    <xdr:to>
      <xdr:col>23</xdr:col>
      <xdr:colOff>133350</xdr:colOff>
      <xdr:row>86</xdr:row>
      <xdr:rowOff>159617</xdr:rowOff>
    </xdr:to>
    <xdr:cxnSp macro="">
      <xdr:nvCxnSpPr>
        <xdr:cNvPr id="200" name="直線コネクタ 199"/>
        <xdr:cNvCxnSpPr/>
      </xdr:nvCxnSpPr>
      <xdr:spPr>
        <a:xfrm flipV="1">
          <a:off x="4114800" y="14893989"/>
          <a:ext cx="8382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96050</xdr:rowOff>
    </xdr:from>
    <xdr:to>
      <xdr:col>19</xdr:col>
      <xdr:colOff>133350</xdr:colOff>
      <xdr:row>86</xdr:row>
      <xdr:rowOff>159617</xdr:rowOff>
    </xdr:to>
    <xdr:cxnSp macro="">
      <xdr:nvCxnSpPr>
        <xdr:cNvPr id="203" name="直線コネクタ 202"/>
        <xdr:cNvCxnSpPr/>
      </xdr:nvCxnSpPr>
      <xdr:spPr>
        <a:xfrm>
          <a:off x="3225800" y="14840750"/>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67166</xdr:rowOff>
    </xdr:from>
    <xdr:to>
      <xdr:col>15</xdr:col>
      <xdr:colOff>82550</xdr:colOff>
      <xdr:row>86</xdr:row>
      <xdr:rowOff>96050</xdr:rowOff>
    </xdr:to>
    <xdr:cxnSp macro="">
      <xdr:nvCxnSpPr>
        <xdr:cNvPr id="206" name="直線コネクタ 205"/>
        <xdr:cNvCxnSpPr/>
      </xdr:nvCxnSpPr>
      <xdr:spPr>
        <a:xfrm>
          <a:off x="2336800" y="14811866"/>
          <a:ext cx="8890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53541</xdr:rowOff>
    </xdr:from>
    <xdr:to>
      <xdr:col>11</xdr:col>
      <xdr:colOff>31750</xdr:colOff>
      <xdr:row>86</xdr:row>
      <xdr:rowOff>67166</xdr:rowOff>
    </xdr:to>
    <xdr:cxnSp macro="">
      <xdr:nvCxnSpPr>
        <xdr:cNvPr id="209" name="直線コネクタ 208"/>
        <xdr:cNvCxnSpPr/>
      </xdr:nvCxnSpPr>
      <xdr:spPr>
        <a:xfrm>
          <a:off x="1447800" y="14798241"/>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98489</xdr:rowOff>
    </xdr:from>
    <xdr:to>
      <xdr:col>23</xdr:col>
      <xdr:colOff>184150</xdr:colOff>
      <xdr:row>87</xdr:row>
      <xdr:rowOff>28639</xdr:rowOff>
    </xdr:to>
    <xdr:sp macro="" textlink="">
      <xdr:nvSpPr>
        <xdr:cNvPr id="219" name="楕円 218"/>
        <xdr:cNvSpPr/>
      </xdr:nvSpPr>
      <xdr:spPr>
        <a:xfrm>
          <a:off x="4902200" y="14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70566</xdr:rowOff>
    </xdr:from>
    <xdr:ext cx="762000" cy="259045"/>
    <xdr:sp macro="" textlink="">
      <xdr:nvSpPr>
        <xdr:cNvPr id="220" name="人件費・物件費等の状況該当値テキスト"/>
        <xdr:cNvSpPr txBox="1"/>
      </xdr:nvSpPr>
      <xdr:spPr>
        <a:xfrm>
          <a:off x="5041900" y="1481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108817</xdr:rowOff>
    </xdr:from>
    <xdr:to>
      <xdr:col>19</xdr:col>
      <xdr:colOff>184150</xdr:colOff>
      <xdr:row>87</xdr:row>
      <xdr:rowOff>38967</xdr:rowOff>
    </xdr:to>
    <xdr:sp macro="" textlink="">
      <xdr:nvSpPr>
        <xdr:cNvPr id="221" name="楕円 220"/>
        <xdr:cNvSpPr/>
      </xdr:nvSpPr>
      <xdr:spPr>
        <a:xfrm>
          <a:off x="4064000" y="148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23744</xdr:rowOff>
    </xdr:from>
    <xdr:ext cx="736600" cy="259045"/>
    <xdr:sp macro="" textlink="">
      <xdr:nvSpPr>
        <xdr:cNvPr id="222" name="テキスト ボックス 221"/>
        <xdr:cNvSpPr txBox="1"/>
      </xdr:nvSpPr>
      <xdr:spPr>
        <a:xfrm>
          <a:off x="3733800" y="1493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45250</xdr:rowOff>
    </xdr:from>
    <xdr:to>
      <xdr:col>15</xdr:col>
      <xdr:colOff>133350</xdr:colOff>
      <xdr:row>86</xdr:row>
      <xdr:rowOff>146850</xdr:rowOff>
    </xdr:to>
    <xdr:sp macro="" textlink="">
      <xdr:nvSpPr>
        <xdr:cNvPr id="223" name="楕円 222"/>
        <xdr:cNvSpPr/>
      </xdr:nvSpPr>
      <xdr:spPr>
        <a:xfrm>
          <a:off x="3175000" y="14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131627</xdr:rowOff>
    </xdr:from>
    <xdr:ext cx="762000" cy="259045"/>
    <xdr:sp macro="" textlink="">
      <xdr:nvSpPr>
        <xdr:cNvPr id="224" name="テキスト ボックス 223"/>
        <xdr:cNvSpPr txBox="1"/>
      </xdr:nvSpPr>
      <xdr:spPr>
        <a:xfrm>
          <a:off x="2844800" y="148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16366</xdr:rowOff>
    </xdr:from>
    <xdr:to>
      <xdr:col>11</xdr:col>
      <xdr:colOff>82550</xdr:colOff>
      <xdr:row>86</xdr:row>
      <xdr:rowOff>117966</xdr:rowOff>
    </xdr:to>
    <xdr:sp macro="" textlink="">
      <xdr:nvSpPr>
        <xdr:cNvPr id="225" name="楕円 224"/>
        <xdr:cNvSpPr/>
      </xdr:nvSpPr>
      <xdr:spPr>
        <a:xfrm>
          <a:off x="2286000" y="14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102743</xdr:rowOff>
    </xdr:from>
    <xdr:ext cx="762000" cy="259045"/>
    <xdr:sp macro="" textlink="">
      <xdr:nvSpPr>
        <xdr:cNvPr id="226" name="テキスト ボックス 225"/>
        <xdr:cNvSpPr txBox="1"/>
      </xdr:nvSpPr>
      <xdr:spPr>
        <a:xfrm>
          <a:off x="1955800" y="1484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2741</xdr:rowOff>
    </xdr:from>
    <xdr:to>
      <xdr:col>7</xdr:col>
      <xdr:colOff>31750</xdr:colOff>
      <xdr:row>86</xdr:row>
      <xdr:rowOff>104341</xdr:rowOff>
    </xdr:to>
    <xdr:sp macro="" textlink="">
      <xdr:nvSpPr>
        <xdr:cNvPr id="227" name="楕円 226"/>
        <xdr:cNvSpPr/>
      </xdr:nvSpPr>
      <xdr:spPr>
        <a:xfrm>
          <a:off x="1397000" y="147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89118</xdr:rowOff>
    </xdr:from>
    <xdr:ext cx="762000" cy="259045"/>
    <xdr:sp macro="" textlink="">
      <xdr:nvSpPr>
        <xdr:cNvPr id="228" name="テキスト ボックス 227"/>
        <xdr:cNvSpPr txBox="1"/>
      </xdr:nvSpPr>
      <xdr:spPr>
        <a:xfrm>
          <a:off x="1066800" y="148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類似団体平均値と同程度となっているが、今後も時代の流れに即した人員の適正化を図り、特殊能力や職責に応じた職給制度の取組を進めていく。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41275</xdr:rowOff>
    </xdr:to>
    <xdr:cxnSp macro="">
      <xdr:nvCxnSpPr>
        <xdr:cNvPr id="266" name="直線コネクタ 265"/>
        <xdr:cNvCxnSpPr/>
      </xdr:nvCxnSpPr>
      <xdr:spPr>
        <a:xfrm>
          <a:off x="16179800" y="147658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41275</xdr:rowOff>
    </xdr:to>
    <xdr:cxnSp macro="">
      <xdr:nvCxnSpPr>
        <xdr:cNvPr id="269" name="直線コネクタ 268"/>
        <xdr:cNvCxnSpPr/>
      </xdr:nvCxnSpPr>
      <xdr:spPr>
        <a:xfrm flipV="1">
          <a:off x="15290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41275</xdr:rowOff>
    </xdr:to>
    <xdr:cxnSp macro="">
      <xdr:nvCxnSpPr>
        <xdr:cNvPr id="272" name="直線コネクタ 271"/>
        <xdr:cNvCxnSpPr/>
      </xdr:nvCxnSpPr>
      <xdr:spPr>
        <a:xfrm>
          <a:off x="14401800" y="147457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51329</xdr:rowOff>
    </xdr:to>
    <xdr:cxnSp macro="">
      <xdr:nvCxnSpPr>
        <xdr:cNvPr id="275" name="直線コネクタ 274"/>
        <xdr:cNvCxnSpPr/>
      </xdr:nvCxnSpPr>
      <xdr:spPr>
        <a:xfrm flipV="1">
          <a:off x="13512800" y="1474575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85" name="楕円 284"/>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86"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7" name="楕円 28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8" name="テキスト ボックス 28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9" name="楕円 288"/>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90" name="テキスト ボックス 289"/>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91" name="楕円 290"/>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92" name="テキスト ボックス 291"/>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529</xdr:rowOff>
    </xdr:from>
    <xdr:to>
      <xdr:col>64</xdr:col>
      <xdr:colOff>152400</xdr:colOff>
      <xdr:row>86</xdr:row>
      <xdr:rowOff>102129</xdr:rowOff>
    </xdr:to>
    <xdr:sp macro="" textlink="">
      <xdr:nvSpPr>
        <xdr:cNvPr id="293" name="楕円 292"/>
        <xdr:cNvSpPr/>
      </xdr:nvSpPr>
      <xdr:spPr>
        <a:xfrm>
          <a:off x="13462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86906</xdr:rowOff>
    </xdr:from>
    <xdr:ext cx="762000" cy="259045"/>
    <xdr:sp macro="" textlink="">
      <xdr:nvSpPr>
        <xdr:cNvPr id="294" name="テキスト ボックス 293"/>
        <xdr:cNvSpPr txBox="1"/>
      </xdr:nvSpPr>
      <xdr:spPr>
        <a:xfrm>
          <a:off x="13131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を抑制してきたが、今後、少子高齢化へ向けた子育て・介護の環境整備のための人員配置による増加、会計年度任用職員制度により更なる職員数の増加が見込ま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18687</xdr:rowOff>
    </xdr:from>
    <xdr:to>
      <xdr:col>81</xdr:col>
      <xdr:colOff>44450</xdr:colOff>
      <xdr:row>64</xdr:row>
      <xdr:rowOff>39370</xdr:rowOff>
    </xdr:to>
    <xdr:cxnSp macro="">
      <xdr:nvCxnSpPr>
        <xdr:cNvPr id="331" name="直線コネクタ 330"/>
        <xdr:cNvCxnSpPr/>
      </xdr:nvCxnSpPr>
      <xdr:spPr>
        <a:xfrm>
          <a:off x="16179800" y="1099148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18687</xdr:rowOff>
    </xdr:from>
    <xdr:to>
      <xdr:col>77</xdr:col>
      <xdr:colOff>44450</xdr:colOff>
      <xdr:row>64</xdr:row>
      <xdr:rowOff>26730</xdr:rowOff>
    </xdr:to>
    <xdr:cxnSp macro="">
      <xdr:nvCxnSpPr>
        <xdr:cNvPr id="334" name="直線コネクタ 333"/>
        <xdr:cNvCxnSpPr/>
      </xdr:nvCxnSpPr>
      <xdr:spPr>
        <a:xfrm flipV="1">
          <a:off x="15290800" y="10991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26730</xdr:rowOff>
    </xdr:from>
    <xdr:to>
      <xdr:col>72</xdr:col>
      <xdr:colOff>203200</xdr:colOff>
      <xdr:row>64</xdr:row>
      <xdr:rowOff>42817</xdr:rowOff>
    </xdr:to>
    <xdr:cxnSp macro="">
      <xdr:nvCxnSpPr>
        <xdr:cNvPr id="337" name="直線コネクタ 336"/>
        <xdr:cNvCxnSpPr/>
      </xdr:nvCxnSpPr>
      <xdr:spPr>
        <a:xfrm flipV="1">
          <a:off x="14401800" y="10999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33625</xdr:rowOff>
    </xdr:from>
    <xdr:to>
      <xdr:col>68</xdr:col>
      <xdr:colOff>152400</xdr:colOff>
      <xdr:row>64</xdr:row>
      <xdr:rowOff>42817</xdr:rowOff>
    </xdr:to>
    <xdr:cxnSp macro="">
      <xdr:nvCxnSpPr>
        <xdr:cNvPr id="340" name="直線コネクタ 339"/>
        <xdr:cNvCxnSpPr/>
      </xdr:nvCxnSpPr>
      <xdr:spPr>
        <a:xfrm>
          <a:off x="13512800" y="110064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50" name="楕円 349"/>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51" name="定員管理の状況該当値テキスト"/>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139337</xdr:rowOff>
    </xdr:from>
    <xdr:to>
      <xdr:col>77</xdr:col>
      <xdr:colOff>95250</xdr:colOff>
      <xdr:row>64</xdr:row>
      <xdr:rowOff>69487</xdr:rowOff>
    </xdr:to>
    <xdr:sp macro="" textlink="">
      <xdr:nvSpPr>
        <xdr:cNvPr id="352" name="楕円 351"/>
        <xdr:cNvSpPr/>
      </xdr:nvSpPr>
      <xdr:spPr>
        <a:xfrm>
          <a:off x="16129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54264</xdr:rowOff>
    </xdr:from>
    <xdr:ext cx="736600" cy="259045"/>
    <xdr:sp macro="" textlink="">
      <xdr:nvSpPr>
        <xdr:cNvPr id="353" name="テキスト ボックス 352"/>
        <xdr:cNvSpPr txBox="1"/>
      </xdr:nvSpPr>
      <xdr:spPr>
        <a:xfrm>
          <a:off x="15798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147380</xdr:rowOff>
    </xdr:from>
    <xdr:to>
      <xdr:col>73</xdr:col>
      <xdr:colOff>44450</xdr:colOff>
      <xdr:row>64</xdr:row>
      <xdr:rowOff>77530</xdr:rowOff>
    </xdr:to>
    <xdr:sp macro="" textlink="">
      <xdr:nvSpPr>
        <xdr:cNvPr id="354" name="楕円 353"/>
        <xdr:cNvSpPr/>
      </xdr:nvSpPr>
      <xdr:spPr>
        <a:xfrm>
          <a:off x="15240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62307</xdr:rowOff>
    </xdr:from>
    <xdr:ext cx="762000" cy="259045"/>
    <xdr:sp macro="" textlink="">
      <xdr:nvSpPr>
        <xdr:cNvPr id="355" name="テキスト ボックス 354"/>
        <xdr:cNvSpPr txBox="1"/>
      </xdr:nvSpPr>
      <xdr:spPr>
        <a:xfrm>
          <a:off x="14909800" y="1103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163467</xdr:rowOff>
    </xdr:from>
    <xdr:to>
      <xdr:col>68</xdr:col>
      <xdr:colOff>203200</xdr:colOff>
      <xdr:row>64</xdr:row>
      <xdr:rowOff>93617</xdr:rowOff>
    </xdr:to>
    <xdr:sp macro="" textlink="">
      <xdr:nvSpPr>
        <xdr:cNvPr id="356" name="楕円 355"/>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78394</xdr:rowOff>
    </xdr:from>
    <xdr:ext cx="762000" cy="259045"/>
    <xdr:sp macro="" textlink="">
      <xdr:nvSpPr>
        <xdr:cNvPr id="357" name="テキスト ボックス 356"/>
        <xdr:cNvSpPr txBox="1"/>
      </xdr:nvSpPr>
      <xdr:spPr>
        <a:xfrm>
          <a:off x="14020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154275</xdr:rowOff>
    </xdr:from>
    <xdr:to>
      <xdr:col>64</xdr:col>
      <xdr:colOff>152400</xdr:colOff>
      <xdr:row>64</xdr:row>
      <xdr:rowOff>84425</xdr:rowOff>
    </xdr:to>
    <xdr:sp macro="" textlink="">
      <xdr:nvSpPr>
        <xdr:cNvPr id="358" name="楕円 357"/>
        <xdr:cNvSpPr/>
      </xdr:nvSpPr>
      <xdr:spPr>
        <a:xfrm>
          <a:off x="13462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69202</xdr:rowOff>
    </xdr:from>
    <xdr:ext cx="762000" cy="259045"/>
    <xdr:sp macro="" textlink="">
      <xdr:nvSpPr>
        <xdr:cNvPr id="359" name="テキスト ボックス 358"/>
        <xdr:cNvSpPr txBox="1"/>
      </xdr:nvSpPr>
      <xdr:spPr>
        <a:xfrm>
          <a:off x="13131800" y="110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115062</xdr:rowOff>
    </xdr:to>
    <xdr:cxnSp macro="">
      <xdr:nvCxnSpPr>
        <xdr:cNvPr id="390" name="直線コネクタ 389"/>
        <xdr:cNvCxnSpPr/>
      </xdr:nvCxnSpPr>
      <xdr:spPr>
        <a:xfrm>
          <a:off x="16179800" y="67919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105410</xdr:rowOff>
    </xdr:to>
    <xdr:cxnSp macro="">
      <xdr:nvCxnSpPr>
        <xdr:cNvPr id="393" name="直線コネクタ 392"/>
        <xdr:cNvCxnSpPr/>
      </xdr:nvCxnSpPr>
      <xdr:spPr>
        <a:xfrm>
          <a:off x="15290800" y="676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71628</xdr:rowOff>
    </xdr:from>
    <xdr:to>
      <xdr:col>72</xdr:col>
      <xdr:colOff>203200</xdr:colOff>
      <xdr:row>39</xdr:row>
      <xdr:rowOff>76454</xdr:rowOff>
    </xdr:to>
    <xdr:cxnSp macro="">
      <xdr:nvCxnSpPr>
        <xdr:cNvPr id="396" name="直線コネクタ 395"/>
        <xdr:cNvCxnSpPr/>
      </xdr:nvCxnSpPr>
      <xdr:spPr>
        <a:xfrm>
          <a:off x="14401800" y="675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86106</xdr:rowOff>
    </xdr:to>
    <xdr:cxnSp macro="">
      <xdr:nvCxnSpPr>
        <xdr:cNvPr id="399" name="直線コネクタ 398"/>
        <xdr:cNvCxnSpPr/>
      </xdr:nvCxnSpPr>
      <xdr:spPr>
        <a:xfrm flipV="1">
          <a:off x="13512800" y="67581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409" name="楕円 408"/>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410"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11" name="楕円 410"/>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12" name="テキスト ボックス 41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13" name="楕円 412"/>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14" name="テキスト ボックス 413"/>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20828</xdr:rowOff>
    </xdr:from>
    <xdr:to>
      <xdr:col>68</xdr:col>
      <xdr:colOff>203200</xdr:colOff>
      <xdr:row>39</xdr:row>
      <xdr:rowOff>122428</xdr:rowOff>
    </xdr:to>
    <xdr:sp macro="" textlink="">
      <xdr:nvSpPr>
        <xdr:cNvPr id="415" name="楕円 414"/>
        <xdr:cNvSpPr/>
      </xdr:nvSpPr>
      <xdr:spPr>
        <a:xfrm>
          <a:off x="14351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132605</xdr:rowOff>
    </xdr:from>
    <xdr:ext cx="762000" cy="259045"/>
    <xdr:sp macro="" textlink="">
      <xdr:nvSpPr>
        <xdr:cNvPr id="416" name="テキスト ボックス 415"/>
        <xdr:cNvSpPr txBox="1"/>
      </xdr:nvSpPr>
      <xdr:spPr>
        <a:xfrm>
          <a:off x="14020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17" name="楕円 416"/>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18" name="テキスト ボックス 417"/>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過去からの起債抑制により、財政健全化比率の算定に基づく数値は充当可能財源等が将来負担額を上回っている</a:t>
          </a:r>
          <a:r>
            <a:rPr kumimoji="1" lang="ja-JP" altLang="en-US" sz="1100">
              <a:solidFill>
                <a:schemeClr val="dk1"/>
              </a:solidFill>
              <a:effectLst/>
              <a:latin typeface="+mn-lt"/>
              <a:ea typeface="+mn-ea"/>
              <a:cs typeface="+mn-cs"/>
            </a:rPr>
            <a:t>ため、将来負担比率は算定されていない。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近年続いてきた</a:t>
          </a:r>
          <a:r>
            <a:rPr kumimoji="1" lang="ja-JP" altLang="ja-JP" sz="1100">
              <a:solidFill>
                <a:schemeClr val="dk1"/>
              </a:solidFill>
              <a:effectLst/>
              <a:latin typeface="+mn-lt"/>
              <a:ea typeface="+mn-ea"/>
              <a:cs typeface="+mn-cs"/>
            </a:rPr>
            <a:t>風越公園整備事業、軽井沢中学校建設事業に係る新規借入によ</a:t>
          </a:r>
          <a:r>
            <a:rPr kumimoji="1" lang="ja-JP" altLang="en-US" sz="1100">
              <a:solidFill>
                <a:schemeClr val="dk1"/>
              </a:solidFill>
              <a:effectLst/>
              <a:latin typeface="+mn-lt"/>
              <a:ea typeface="+mn-ea"/>
              <a:cs typeface="+mn-cs"/>
            </a:rPr>
            <a:t>り多額起債発行が続いたものの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償還が終了する起債もあり全体として起債残高は減少傾向にある。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財源確保の観点からも確実な事業計画を立てたうえで、実施事業の検討を行い、世代間の負担公平等を考慮しつつ</a:t>
          </a:r>
          <a:r>
            <a:rPr kumimoji="1" lang="ja-JP" altLang="en-US" sz="1100">
              <a:solidFill>
                <a:schemeClr val="dk1"/>
              </a:solidFill>
              <a:effectLst/>
              <a:latin typeface="+mn-lt"/>
              <a:ea typeface="+mn-ea"/>
              <a:cs typeface="+mn-cs"/>
            </a:rPr>
            <a:t>、必要に応じて適正な</a:t>
          </a:r>
          <a:r>
            <a:rPr kumimoji="1" lang="ja-JP" altLang="ja-JP" sz="1100">
              <a:solidFill>
                <a:schemeClr val="dk1"/>
              </a:solidFill>
              <a:effectLst/>
              <a:latin typeface="+mn-lt"/>
              <a:ea typeface="+mn-ea"/>
              <a:cs typeface="+mn-cs"/>
            </a:rPr>
            <a:t>起債発行</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類似団体平均と比較して下回っているのは、定数管理による退職補充・技術職員の採用抑制、業務の民間委託化による人件費から物件費へのシフト等による効果である。</a:t>
          </a:r>
          <a:r>
            <a:rPr kumimoji="1" lang="ja-JP" altLang="en-US" sz="1100">
              <a:solidFill>
                <a:schemeClr val="dk1"/>
              </a:solidFill>
              <a:effectLst/>
              <a:latin typeface="+mn-lt"/>
              <a:ea typeface="+mn-ea"/>
              <a:cs typeface="+mn-cs"/>
            </a:rPr>
            <a:t>特に平成３０年度から令和元年度にかけては退職補充が多い年となったものの、定数管理による新規採用抑制もあり削減効果が出たものと考えられる。今後も</a:t>
          </a:r>
          <a:r>
            <a:rPr kumimoji="1" lang="ja-JP" altLang="ja-JP" sz="1100">
              <a:solidFill>
                <a:schemeClr val="dk1"/>
              </a:solidFill>
              <a:effectLst/>
              <a:latin typeface="+mn-lt"/>
              <a:ea typeface="+mn-ea"/>
              <a:cs typeface="+mn-cs"/>
            </a:rPr>
            <a:t>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42418</xdr:rowOff>
    </xdr:from>
    <xdr:to>
      <xdr:col>24</xdr:col>
      <xdr:colOff>25400</xdr:colOff>
      <xdr:row>35</xdr:row>
      <xdr:rowOff>156718</xdr:rowOff>
    </xdr:to>
    <xdr:cxnSp macro="">
      <xdr:nvCxnSpPr>
        <xdr:cNvPr id="64" name="直線コネクタ 63"/>
        <xdr:cNvCxnSpPr/>
      </xdr:nvCxnSpPr>
      <xdr:spPr>
        <a:xfrm flipV="1">
          <a:off x="3987800" y="60431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156718</xdr:rowOff>
    </xdr:to>
    <xdr:cxnSp macro="">
      <xdr:nvCxnSpPr>
        <xdr:cNvPr id="67" name="直線コネクタ 66"/>
        <xdr:cNvCxnSpPr/>
      </xdr:nvCxnSpPr>
      <xdr:spPr>
        <a:xfrm>
          <a:off x="3098800" y="6134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35</xdr:row>
      <xdr:rowOff>147574</xdr:rowOff>
    </xdr:to>
    <xdr:cxnSp macro="">
      <xdr:nvCxnSpPr>
        <xdr:cNvPr id="70" name="直線コネクタ 69"/>
        <xdr:cNvCxnSpPr/>
      </xdr:nvCxnSpPr>
      <xdr:spPr>
        <a:xfrm flipV="1">
          <a:off x="2209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165862</xdr:rowOff>
    </xdr:to>
    <xdr:cxnSp macro="">
      <xdr:nvCxnSpPr>
        <xdr:cNvPr id="73" name="直線コネクタ 72"/>
        <xdr:cNvCxnSpPr/>
      </xdr:nvCxnSpPr>
      <xdr:spPr>
        <a:xfrm flipV="1">
          <a:off x="1320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762000" cy="259045"/>
    <xdr:sp macro="" textlink="">
      <xdr:nvSpPr>
        <xdr:cNvPr id="84" name="人件費該当値テキスト"/>
        <xdr:cNvSpPr txBox="1"/>
      </xdr:nvSpPr>
      <xdr:spPr>
        <a:xfrm>
          <a:off x="4914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物件費が類似団体平均を上回っているのは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業務の民間委託による人件費から物件費へのシフトによるもの、施設の維持管理や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機器の更新・管理等に起因するものと考えられる。特に、</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機器に関して、当町は独自システムを構築して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国の制度改正等によるシステム改修等に関して、その都度多額の費用を要してい</a:t>
          </a:r>
          <a:r>
            <a:rPr kumimoji="1" lang="ja-JP" altLang="en-US" sz="1100">
              <a:solidFill>
                <a:schemeClr val="dk1"/>
              </a:solidFill>
              <a:effectLst/>
              <a:latin typeface="+mn-lt"/>
              <a:ea typeface="+mn-ea"/>
              <a:cs typeface="+mn-cs"/>
            </a:rPr>
            <a:t>た。今後については平成３０年度以降に</a:t>
          </a:r>
          <a:r>
            <a:rPr kumimoji="1" lang="ja-JP" altLang="ja-JP" sz="1100">
              <a:solidFill>
                <a:schemeClr val="dk1"/>
              </a:solidFill>
              <a:effectLst/>
              <a:latin typeface="+mn-lt"/>
              <a:ea typeface="+mn-ea"/>
              <a:cs typeface="+mn-cs"/>
            </a:rPr>
            <a:t>汎用的なシステムの</a:t>
          </a:r>
          <a:r>
            <a:rPr kumimoji="1" lang="ja-JP" altLang="en-US" sz="1100">
              <a:solidFill>
                <a:schemeClr val="dk1"/>
              </a:solidFill>
              <a:effectLst/>
              <a:latin typeface="+mn-lt"/>
              <a:ea typeface="+mn-ea"/>
              <a:cs typeface="+mn-cs"/>
            </a:rPr>
            <a:t>導入が完了し、令和元年度より本格始動したことにより</a:t>
          </a:r>
          <a:r>
            <a:rPr kumimoji="1" lang="ja-JP" altLang="ja-JP" sz="1100">
              <a:solidFill>
                <a:schemeClr val="dk1"/>
              </a:solidFill>
              <a:effectLst/>
              <a:latin typeface="+mn-lt"/>
              <a:ea typeface="+mn-ea"/>
              <a:cs typeface="+mn-cs"/>
            </a:rPr>
            <a:t>経費削減を見込んでいる。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19</xdr:row>
      <xdr:rowOff>24130</xdr:rowOff>
    </xdr:to>
    <xdr:cxnSp macro="">
      <xdr:nvCxnSpPr>
        <xdr:cNvPr id="125" name="直線コネクタ 124"/>
        <xdr:cNvCxnSpPr/>
      </xdr:nvCxnSpPr>
      <xdr:spPr>
        <a:xfrm flipV="1">
          <a:off x="15671800" y="3144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24130</xdr:rowOff>
    </xdr:to>
    <xdr:cxnSp macro="">
      <xdr:nvCxnSpPr>
        <xdr:cNvPr id="128" name="直線コネクタ 127"/>
        <xdr:cNvCxnSpPr/>
      </xdr:nvCxnSpPr>
      <xdr:spPr>
        <a:xfrm>
          <a:off x="14782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16510</xdr:rowOff>
    </xdr:to>
    <xdr:cxnSp macro="">
      <xdr:nvCxnSpPr>
        <xdr:cNvPr id="131" name="直線コネクタ 130"/>
        <xdr:cNvCxnSpPr/>
      </xdr:nvCxnSpPr>
      <xdr:spPr>
        <a:xfrm>
          <a:off x="13893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19</xdr:row>
      <xdr:rowOff>8890</xdr:rowOff>
    </xdr:to>
    <xdr:cxnSp macro="">
      <xdr:nvCxnSpPr>
        <xdr:cNvPr id="134" name="直線コネクタ 133"/>
        <xdr:cNvCxnSpPr/>
      </xdr:nvCxnSpPr>
      <xdr:spPr>
        <a:xfrm>
          <a:off x="13004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6" name="楕円 145"/>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7" name="テキスト ボックス 146"/>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48" name="楕円 147"/>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49" name="テキスト ボックス 148"/>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0" name="楕円 149"/>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1" name="テキスト ボックス 150"/>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2" name="楕円 151"/>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3" name="テキスト ボックス 152"/>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類似団体平均と比較しても下回ってはいるが、今後も少子高齢化が進む中</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高齢者福祉や障がい者福祉に係る経費の増加が見込まれる。保健福祉施設木もれ陽の里や風越公園運動施設を活用した健康増進・予防施策を推進し、扶助費の抑制に努める。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67128</xdr:rowOff>
    </xdr:from>
    <xdr:to>
      <xdr:col>24</xdr:col>
      <xdr:colOff>25400</xdr:colOff>
      <xdr:row>52</xdr:row>
      <xdr:rowOff>121557</xdr:rowOff>
    </xdr:to>
    <xdr:cxnSp macro="">
      <xdr:nvCxnSpPr>
        <xdr:cNvPr id="188" name="直線コネクタ 187"/>
        <xdr:cNvCxnSpPr/>
      </xdr:nvCxnSpPr>
      <xdr:spPr>
        <a:xfrm flipV="1">
          <a:off x="3987800" y="8982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121557</xdr:rowOff>
    </xdr:from>
    <xdr:to>
      <xdr:col>19</xdr:col>
      <xdr:colOff>187325</xdr:colOff>
      <xdr:row>52</xdr:row>
      <xdr:rowOff>143328</xdr:rowOff>
    </xdr:to>
    <xdr:cxnSp macro="">
      <xdr:nvCxnSpPr>
        <xdr:cNvPr id="191" name="直線コネクタ 190"/>
        <xdr:cNvCxnSpPr/>
      </xdr:nvCxnSpPr>
      <xdr:spPr>
        <a:xfrm flipV="1">
          <a:off x="3098800" y="9036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132443</xdr:rowOff>
    </xdr:from>
    <xdr:to>
      <xdr:col>15</xdr:col>
      <xdr:colOff>98425</xdr:colOff>
      <xdr:row>52</xdr:row>
      <xdr:rowOff>143328</xdr:rowOff>
    </xdr:to>
    <xdr:cxnSp macro="">
      <xdr:nvCxnSpPr>
        <xdr:cNvPr id="194" name="直線コネクタ 193"/>
        <xdr:cNvCxnSpPr/>
      </xdr:nvCxnSpPr>
      <xdr:spPr>
        <a:xfrm>
          <a:off x="2209800" y="9047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121557</xdr:rowOff>
    </xdr:from>
    <xdr:to>
      <xdr:col>11</xdr:col>
      <xdr:colOff>9525</xdr:colOff>
      <xdr:row>52</xdr:row>
      <xdr:rowOff>132443</xdr:rowOff>
    </xdr:to>
    <xdr:cxnSp macro="">
      <xdr:nvCxnSpPr>
        <xdr:cNvPr id="197" name="直線コネクタ 196"/>
        <xdr:cNvCxnSpPr/>
      </xdr:nvCxnSpPr>
      <xdr:spPr>
        <a:xfrm>
          <a:off x="1320800" y="9036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16328</xdr:rowOff>
    </xdr:from>
    <xdr:to>
      <xdr:col>24</xdr:col>
      <xdr:colOff>76200</xdr:colOff>
      <xdr:row>52</xdr:row>
      <xdr:rowOff>117928</xdr:rowOff>
    </xdr:to>
    <xdr:sp macro="" textlink="">
      <xdr:nvSpPr>
        <xdr:cNvPr id="207" name="楕円 206"/>
        <xdr:cNvSpPr/>
      </xdr:nvSpPr>
      <xdr:spPr>
        <a:xfrm>
          <a:off x="47752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96355</xdr:rowOff>
    </xdr:from>
    <xdr:ext cx="762000" cy="259045"/>
    <xdr:sp macro="" textlink="">
      <xdr:nvSpPr>
        <xdr:cNvPr id="208" name="扶助費該当値テキスト"/>
        <xdr:cNvSpPr txBox="1"/>
      </xdr:nvSpPr>
      <xdr:spPr>
        <a:xfrm>
          <a:off x="4914900" y="88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70757</xdr:rowOff>
    </xdr:from>
    <xdr:to>
      <xdr:col>20</xdr:col>
      <xdr:colOff>38100</xdr:colOff>
      <xdr:row>53</xdr:row>
      <xdr:rowOff>907</xdr:rowOff>
    </xdr:to>
    <xdr:sp macro="" textlink="">
      <xdr:nvSpPr>
        <xdr:cNvPr id="209" name="楕円 208"/>
        <xdr:cNvSpPr/>
      </xdr:nvSpPr>
      <xdr:spPr>
        <a:xfrm>
          <a:off x="3937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11084</xdr:rowOff>
    </xdr:from>
    <xdr:ext cx="736600" cy="259045"/>
    <xdr:sp macro="" textlink="">
      <xdr:nvSpPr>
        <xdr:cNvPr id="210" name="テキスト ボックス 209"/>
        <xdr:cNvSpPr txBox="1"/>
      </xdr:nvSpPr>
      <xdr:spPr>
        <a:xfrm>
          <a:off x="3606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92528</xdr:rowOff>
    </xdr:from>
    <xdr:to>
      <xdr:col>15</xdr:col>
      <xdr:colOff>149225</xdr:colOff>
      <xdr:row>53</xdr:row>
      <xdr:rowOff>22678</xdr:rowOff>
    </xdr:to>
    <xdr:sp macro="" textlink="">
      <xdr:nvSpPr>
        <xdr:cNvPr id="211" name="楕円 210"/>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32855</xdr:rowOff>
    </xdr:from>
    <xdr:ext cx="762000" cy="259045"/>
    <xdr:sp macro="" textlink="">
      <xdr:nvSpPr>
        <xdr:cNvPr id="212" name="テキスト ボックス 211"/>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81643</xdr:rowOff>
    </xdr:from>
    <xdr:to>
      <xdr:col>11</xdr:col>
      <xdr:colOff>60325</xdr:colOff>
      <xdr:row>53</xdr:row>
      <xdr:rowOff>11793</xdr:rowOff>
    </xdr:to>
    <xdr:sp macro="" textlink="">
      <xdr:nvSpPr>
        <xdr:cNvPr id="213" name="楕円 212"/>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21970</xdr:rowOff>
    </xdr:from>
    <xdr:ext cx="762000" cy="259045"/>
    <xdr:sp macro="" textlink="">
      <xdr:nvSpPr>
        <xdr:cNvPr id="214" name="テキスト ボックス 213"/>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70757</xdr:rowOff>
    </xdr:from>
    <xdr:to>
      <xdr:col>6</xdr:col>
      <xdr:colOff>171450</xdr:colOff>
      <xdr:row>53</xdr:row>
      <xdr:rowOff>907</xdr:rowOff>
    </xdr:to>
    <xdr:sp macro="" textlink="">
      <xdr:nvSpPr>
        <xdr:cNvPr id="215" name="楕円 214"/>
        <xdr:cNvSpPr/>
      </xdr:nvSpPr>
      <xdr:spPr>
        <a:xfrm>
          <a:off x="1270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11084</xdr:rowOff>
    </xdr:from>
    <xdr:ext cx="762000" cy="259045"/>
    <xdr:sp macro="" textlink="">
      <xdr:nvSpPr>
        <xdr:cNvPr id="216" name="テキスト ボックス 215"/>
        <xdr:cNvSpPr txBox="1"/>
      </xdr:nvSpPr>
      <xdr:spPr>
        <a:xfrm>
          <a:off x="939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内訳としては、主に特別会計への繰出金である。特に公共下水道事業への繰出金は多額であり、独立採算制の原則のもと、経費の負担区分を明確にするとともに、事業の健全経営に努めることにより、費用の抑制を図っていく。また、国民健康保険事業会計</a:t>
          </a:r>
          <a:r>
            <a:rPr kumimoji="1" lang="ja-JP" altLang="en-US" sz="1100">
              <a:solidFill>
                <a:schemeClr val="dk1"/>
              </a:solidFill>
              <a:effectLst/>
              <a:latin typeface="+mn-lt"/>
              <a:ea typeface="+mn-ea"/>
              <a:cs typeface="+mn-cs"/>
            </a:rPr>
            <a:t>や後期高齢者医療特別会計</a:t>
          </a:r>
          <a:r>
            <a:rPr kumimoji="1" lang="ja-JP" altLang="ja-JP" sz="1100">
              <a:solidFill>
                <a:schemeClr val="dk1"/>
              </a:solidFill>
              <a:effectLst/>
              <a:latin typeface="+mn-lt"/>
              <a:ea typeface="+mn-ea"/>
              <a:cs typeface="+mn-cs"/>
            </a:rPr>
            <a:t>への繰出金も増加傾向にあるが、計画的な保険料改定予定により一般会計の負担抑制が期待される。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54</xdr:row>
      <xdr:rowOff>73660</xdr:rowOff>
    </xdr:to>
    <xdr:cxnSp macro="">
      <xdr:nvCxnSpPr>
        <xdr:cNvPr id="249" name="直線コネクタ 248"/>
        <xdr:cNvCxnSpPr/>
      </xdr:nvCxnSpPr>
      <xdr:spPr>
        <a:xfrm>
          <a:off x="15671800" y="92252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62230</xdr:rowOff>
    </xdr:from>
    <xdr:to>
      <xdr:col>78</xdr:col>
      <xdr:colOff>69850</xdr:colOff>
      <xdr:row>53</xdr:row>
      <xdr:rowOff>138430</xdr:rowOff>
    </xdr:to>
    <xdr:cxnSp macro="">
      <xdr:nvCxnSpPr>
        <xdr:cNvPr id="252" name="直線コネクタ 251"/>
        <xdr:cNvCxnSpPr/>
      </xdr:nvCxnSpPr>
      <xdr:spPr>
        <a:xfrm>
          <a:off x="14782800" y="914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39370</xdr:rowOff>
    </xdr:from>
    <xdr:to>
      <xdr:col>73</xdr:col>
      <xdr:colOff>180975</xdr:colOff>
      <xdr:row>53</xdr:row>
      <xdr:rowOff>62230</xdr:rowOff>
    </xdr:to>
    <xdr:cxnSp macro="">
      <xdr:nvCxnSpPr>
        <xdr:cNvPr id="255" name="直線コネクタ 254"/>
        <xdr:cNvCxnSpPr/>
      </xdr:nvCxnSpPr>
      <xdr:spPr>
        <a:xfrm>
          <a:off x="13893800" y="912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39370</xdr:rowOff>
    </xdr:to>
    <xdr:cxnSp macro="">
      <xdr:nvCxnSpPr>
        <xdr:cNvPr id="258" name="直線コネクタ 257"/>
        <xdr:cNvCxnSpPr/>
      </xdr:nvCxnSpPr>
      <xdr:spPr>
        <a:xfrm>
          <a:off x="13004800" y="911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8" name="楕円 267"/>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9" name="その他該当値テキスト"/>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70" name="楕円 269"/>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71" name="テキスト ボックス 270"/>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xdr:rowOff>
    </xdr:from>
    <xdr:to>
      <xdr:col>74</xdr:col>
      <xdr:colOff>31750</xdr:colOff>
      <xdr:row>53</xdr:row>
      <xdr:rowOff>113030</xdr:rowOff>
    </xdr:to>
    <xdr:sp macro="" textlink="">
      <xdr:nvSpPr>
        <xdr:cNvPr id="272" name="楕円 271"/>
        <xdr:cNvSpPr/>
      </xdr:nvSpPr>
      <xdr:spPr>
        <a:xfrm>
          <a:off x="14732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123207</xdr:rowOff>
    </xdr:from>
    <xdr:ext cx="762000" cy="259045"/>
    <xdr:sp macro="" textlink="">
      <xdr:nvSpPr>
        <xdr:cNvPr id="273" name="テキスト ボックス 272"/>
        <xdr:cNvSpPr txBox="1"/>
      </xdr:nvSpPr>
      <xdr:spPr>
        <a:xfrm>
          <a:off x="14401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160020</xdr:rowOff>
    </xdr:from>
    <xdr:to>
      <xdr:col>69</xdr:col>
      <xdr:colOff>142875</xdr:colOff>
      <xdr:row>53</xdr:row>
      <xdr:rowOff>90170</xdr:rowOff>
    </xdr:to>
    <xdr:sp macro="" textlink="">
      <xdr:nvSpPr>
        <xdr:cNvPr id="274" name="楕円 273"/>
        <xdr:cNvSpPr/>
      </xdr:nvSpPr>
      <xdr:spPr>
        <a:xfrm>
          <a:off x="13843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100347</xdr:rowOff>
    </xdr:from>
    <xdr:ext cx="762000" cy="259045"/>
    <xdr:sp macro="" textlink="">
      <xdr:nvSpPr>
        <xdr:cNvPr id="275" name="テキスト ボックス 274"/>
        <xdr:cNvSpPr txBox="1"/>
      </xdr:nvSpPr>
      <xdr:spPr>
        <a:xfrm>
          <a:off x="13512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76" name="楕円 275"/>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77" name="テキスト ボックス 276"/>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類似団体平均をやや下回っているが、官学連携研究事業の補助や新クリーンセンター建設に係る一部事務組合分担金が増加となったことから前年比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補助金・負担金については妥当性や今後の方向性について十分検討しながら「交付に対する適正な事業」あるいは「基準に沿った適正な交付」の観点を持ち抑制を図る。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72136</xdr:rowOff>
    </xdr:to>
    <xdr:cxnSp macro="">
      <xdr:nvCxnSpPr>
        <xdr:cNvPr id="307" name="直線コネクタ 306"/>
        <xdr:cNvCxnSpPr/>
      </xdr:nvCxnSpPr>
      <xdr:spPr>
        <a:xfrm>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62992</xdr:rowOff>
    </xdr:to>
    <xdr:cxnSp macro="">
      <xdr:nvCxnSpPr>
        <xdr:cNvPr id="310" name="直線コネクタ 309"/>
        <xdr:cNvCxnSpPr/>
      </xdr:nvCxnSpPr>
      <xdr:spPr>
        <a:xfrm>
          <a:off x="14782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81280</xdr:rowOff>
    </xdr:to>
    <xdr:cxnSp macro="">
      <xdr:nvCxnSpPr>
        <xdr:cNvPr id="313" name="直線コネクタ 312"/>
        <xdr:cNvCxnSpPr/>
      </xdr:nvCxnSpPr>
      <xdr:spPr>
        <a:xfrm flipV="1">
          <a:off x="13893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81280</xdr:rowOff>
    </xdr:to>
    <xdr:cxnSp macro="">
      <xdr:nvCxnSpPr>
        <xdr:cNvPr id="316" name="直線コネクタ 315"/>
        <xdr:cNvCxnSpPr/>
      </xdr:nvCxnSpPr>
      <xdr:spPr>
        <a:xfrm>
          <a:off x="13004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6" name="楕円 325"/>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7"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8" name="楕円 32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9" name="テキスト ボックス 32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lang="ja-JP" altLang="ja-JP" sz="1400">
            <a:effectLst/>
          </a:endParaRPr>
        </a:p>
        <a:p>
          <a:r>
            <a:rPr kumimoji="1" lang="ja-JP" altLang="ja-JP" sz="1100">
              <a:solidFill>
                <a:schemeClr val="dk1"/>
              </a:solidFill>
              <a:effectLst/>
              <a:latin typeface="+mn-lt"/>
              <a:ea typeface="+mn-ea"/>
              <a:cs typeface="+mn-cs"/>
            </a:rPr>
            <a:t>今後は、世代間の負担公平等にも配慮しながら、実施事業の検討を行い、起債発行を抑制することにより、引き続き財政の健全化に努める。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113284</xdr:rowOff>
    </xdr:from>
    <xdr:to>
      <xdr:col>24</xdr:col>
      <xdr:colOff>25400</xdr:colOff>
      <xdr:row>74</xdr:row>
      <xdr:rowOff>127000</xdr:rowOff>
    </xdr:to>
    <xdr:cxnSp macro="">
      <xdr:nvCxnSpPr>
        <xdr:cNvPr id="365" name="直線コネクタ 364"/>
        <xdr:cNvCxnSpPr/>
      </xdr:nvCxnSpPr>
      <xdr:spPr>
        <a:xfrm flipV="1">
          <a:off x="3987800" y="12800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122428</xdr:rowOff>
    </xdr:from>
    <xdr:to>
      <xdr:col>19</xdr:col>
      <xdr:colOff>187325</xdr:colOff>
      <xdr:row>74</xdr:row>
      <xdr:rowOff>127000</xdr:rowOff>
    </xdr:to>
    <xdr:cxnSp macro="">
      <xdr:nvCxnSpPr>
        <xdr:cNvPr id="368" name="直線コネクタ 367"/>
        <xdr:cNvCxnSpPr/>
      </xdr:nvCxnSpPr>
      <xdr:spPr>
        <a:xfrm>
          <a:off x="3098800" y="12809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108712</xdr:rowOff>
    </xdr:from>
    <xdr:to>
      <xdr:col>15</xdr:col>
      <xdr:colOff>98425</xdr:colOff>
      <xdr:row>74</xdr:row>
      <xdr:rowOff>122428</xdr:rowOff>
    </xdr:to>
    <xdr:cxnSp macro="">
      <xdr:nvCxnSpPr>
        <xdr:cNvPr id="371" name="直線コネクタ 370"/>
        <xdr:cNvCxnSpPr/>
      </xdr:nvCxnSpPr>
      <xdr:spPr>
        <a:xfrm>
          <a:off x="2209800" y="12796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94996</xdr:rowOff>
    </xdr:from>
    <xdr:to>
      <xdr:col>11</xdr:col>
      <xdr:colOff>9525</xdr:colOff>
      <xdr:row>74</xdr:row>
      <xdr:rowOff>108712</xdr:rowOff>
    </xdr:to>
    <xdr:cxnSp macro="">
      <xdr:nvCxnSpPr>
        <xdr:cNvPr id="374" name="直線コネクタ 373"/>
        <xdr:cNvCxnSpPr/>
      </xdr:nvCxnSpPr>
      <xdr:spPr>
        <a:xfrm>
          <a:off x="1320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62484</xdr:rowOff>
    </xdr:from>
    <xdr:to>
      <xdr:col>24</xdr:col>
      <xdr:colOff>76200</xdr:colOff>
      <xdr:row>74</xdr:row>
      <xdr:rowOff>164084</xdr:rowOff>
    </xdr:to>
    <xdr:sp macro="" textlink="">
      <xdr:nvSpPr>
        <xdr:cNvPr id="384" name="楕円 383"/>
        <xdr:cNvSpPr/>
      </xdr:nvSpPr>
      <xdr:spPr>
        <a:xfrm>
          <a:off x="4775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79011</xdr:rowOff>
    </xdr:from>
    <xdr:ext cx="762000" cy="259045"/>
    <xdr:sp macro="" textlink="">
      <xdr:nvSpPr>
        <xdr:cNvPr id="385" name="公債費該当値テキスト"/>
        <xdr:cNvSpPr txBox="1"/>
      </xdr:nvSpPr>
      <xdr:spPr>
        <a:xfrm>
          <a:off x="4914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6" name="楕円 385"/>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7" name="テキスト ボックス 386"/>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71628</xdr:rowOff>
    </xdr:from>
    <xdr:to>
      <xdr:col>15</xdr:col>
      <xdr:colOff>149225</xdr:colOff>
      <xdr:row>75</xdr:row>
      <xdr:rowOff>1778</xdr:rowOff>
    </xdr:to>
    <xdr:sp macro="" textlink="">
      <xdr:nvSpPr>
        <xdr:cNvPr id="388" name="楕円 387"/>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11955</xdr:rowOff>
    </xdr:from>
    <xdr:ext cx="762000" cy="259045"/>
    <xdr:sp macro="" textlink="">
      <xdr:nvSpPr>
        <xdr:cNvPr id="389" name="テキスト ボックス 388"/>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57912</xdr:rowOff>
    </xdr:from>
    <xdr:to>
      <xdr:col>11</xdr:col>
      <xdr:colOff>60325</xdr:colOff>
      <xdr:row>74</xdr:row>
      <xdr:rowOff>159512</xdr:rowOff>
    </xdr:to>
    <xdr:sp macro="" textlink="">
      <xdr:nvSpPr>
        <xdr:cNvPr id="390" name="楕円 389"/>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169689</xdr:rowOff>
    </xdr:from>
    <xdr:ext cx="762000" cy="259045"/>
    <xdr:sp macro="" textlink="">
      <xdr:nvSpPr>
        <xdr:cNvPr id="391" name="テキスト ボックス 390"/>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44196</xdr:rowOff>
    </xdr:from>
    <xdr:to>
      <xdr:col>6</xdr:col>
      <xdr:colOff>171450</xdr:colOff>
      <xdr:row>74</xdr:row>
      <xdr:rowOff>145796</xdr:rowOff>
    </xdr:to>
    <xdr:sp macro="" textlink="">
      <xdr:nvSpPr>
        <xdr:cNvPr id="392" name="楕円 391"/>
        <xdr:cNvSpPr/>
      </xdr:nvSpPr>
      <xdr:spPr>
        <a:xfrm>
          <a:off x="1270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155973</xdr:rowOff>
    </xdr:from>
    <xdr:ext cx="762000" cy="259045"/>
    <xdr:sp macro="" textlink="">
      <xdr:nvSpPr>
        <xdr:cNvPr id="393" name="テキスト ボックス 392"/>
        <xdr:cNvSpPr txBox="1"/>
      </xdr:nvSpPr>
      <xdr:spPr>
        <a:xfrm>
          <a:off x="939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物件費、扶助費、その他について微増しているものの、全体としてほぼ同程度の推移で類似団体の平均を大幅に下回っている。</a:t>
          </a:r>
          <a:r>
            <a:rPr kumimoji="1" lang="ja-JP" altLang="en-US" sz="1100">
              <a:solidFill>
                <a:schemeClr val="dk1"/>
              </a:solidFill>
              <a:effectLst/>
              <a:latin typeface="+mn-lt"/>
              <a:ea typeface="+mn-ea"/>
              <a:cs typeface="+mn-cs"/>
            </a:rPr>
            <a:t>また、繰越財源の基金積立額も増加しているが、災害等の未曽有の有事に対応するため財政調整基金への計画的な積立が必要である。</a:t>
          </a:r>
          <a:r>
            <a:rPr kumimoji="1" lang="ja-JP" altLang="ja-JP" sz="1100">
              <a:solidFill>
                <a:schemeClr val="dk1"/>
              </a:solidFill>
              <a:effectLst/>
              <a:latin typeface="+mn-lt"/>
              <a:ea typeface="+mn-ea"/>
              <a:cs typeface="+mn-cs"/>
            </a:rPr>
            <a:t>今後も、徹底した財政改革を行い、財政健全化に努める。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141696</xdr:rowOff>
    </xdr:from>
    <xdr:to>
      <xdr:col>82</xdr:col>
      <xdr:colOff>107950</xdr:colOff>
      <xdr:row>74</xdr:row>
      <xdr:rowOff>74749</xdr:rowOff>
    </xdr:to>
    <xdr:cxnSp macro="">
      <xdr:nvCxnSpPr>
        <xdr:cNvPr id="428" name="直線コネクタ 427"/>
        <xdr:cNvCxnSpPr/>
      </xdr:nvCxnSpPr>
      <xdr:spPr>
        <a:xfrm flipV="1">
          <a:off x="15671800" y="1265754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15966</xdr:rowOff>
    </xdr:from>
    <xdr:to>
      <xdr:col>78</xdr:col>
      <xdr:colOff>69850</xdr:colOff>
      <xdr:row>74</xdr:row>
      <xdr:rowOff>74749</xdr:rowOff>
    </xdr:to>
    <xdr:cxnSp macro="">
      <xdr:nvCxnSpPr>
        <xdr:cNvPr id="431" name="直線コネクタ 430"/>
        <xdr:cNvCxnSpPr/>
      </xdr:nvCxnSpPr>
      <xdr:spPr>
        <a:xfrm>
          <a:off x="14782800" y="12703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15966</xdr:rowOff>
    </xdr:from>
    <xdr:to>
      <xdr:col>73</xdr:col>
      <xdr:colOff>180975</xdr:colOff>
      <xdr:row>74</xdr:row>
      <xdr:rowOff>35560</xdr:rowOff>
    </xdr:to>
    <xdr:cxnSp macro="">
      <xdr:nvCxnSpPr>
        <xdr:cNvPr id="434" name="直線コネクタ 433"/>
        <xdr:cNvCxnSpPr/>
      </xdr:nvCxnSpPr>
      <xdr:spPr>
        <a:xfrm flipV="1">
          <a:off x="13893800" y="12703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131899</xdr:rowOff>
    </xdr:from>
    <xdr:to>
      <xdr:col>69</xdr:col>
      <xdr:colOff>92075</xdr:colOff>
      <xdr:row>74</xdr:row>
      <xdr:rowOff>35560</xdr:rowOff>
    </xdr:to>
    <xdr:cxnSp macro="">
      <xdr:nvCxnSpPr>
        <xdr:cNvPr id="437" name="直線コネクタ 436"/>
        <xdr:cNvCxnSpPr/>
      </xdr:nvCxnSpPr>
      <xdr:spPr>
        <a:xfrm>
          <a:off x="13004800" y="126477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90896</xdr:rowOff>
    </xdr:from>
    <xdr:to>
      <xdr:col>82</xdr:col>
      <xdr:colOff>158750</xdr:colOff>
      <xdr:row>74</xdr:row>
      <xdr:rowOff>21046</xdr:rowOff>
    </xdr:to>
    <xdr:sp macro="" textlink="">
      <xdr:nvSpPr>
        <xdr:cNvPr id="447" name="楕円 446"/>
        <xdr:cNvSpPr/>
      </xdr:nvSpPr>
      <xdr:spPr>
        <a:xfrm>
          <a:off x="16459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170923</xdr:rowOff>
    </xdr:from>
    <xdr:ext cx="762000" cy="259045"/>
    <xdr:sp macro="" textlink="">
      <xdr:nvSpPr>
        <xdr:cNvPr id="448" name="公債費以外該当値テキスト"/>
        <xdr:cNvSpPr txBox="1"/>
      </xdr:nvSpPr>
      <xdr:spPr>
        <a:xfrm>
          <a:off x="16598900" y="125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23949</xdr:rowOff>
    </xdr:from>
    <xdr:to>
      <xdr:col>78</xdr:col>
      <xdr:colOff>120650</xdr:colOff>
      <xdr:row>74</xdr:row>
      <xdr:rowOff>125549</xdr:rowOff>
    </xdr:to>
    <xdr:sp macro="" textlink="">
      <xdr:nvSpPr>
        <xdr:cNvPr id="449" name="楕円 448"/>
        <xdr:cNvSpPr/>
      </xdr:nvSpPr>
      <xdr:spPr>
        <a:xfrm>
          <a:off x="15621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135726</xdr:rowOff>
    </xdr:from>
    <xdr:ext cx="736600" cy="259045"/>
    <xdr:sp macro="" textlink="">
      <xdr:nvSpPr>
        <xdr:cNvPr id="450" name="テキスト ボックス 449"/>
        <xdr:cNvSpPr txBox="1"/>
      </xdr:nvSpPr>
      <xdr:spPr>
        <a:xfrm>
          <a:off x="15290800" y="1248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136616</xdr:rowOff>
    </xdr:from>
    <xdr:to>
      <xdr:col>74</xdr:col>
      <xdr:colOff>31750</xdr:colOff>
      <xdr:row>74</xdr:row>
      <xdr:rowOff>66766</xdr:rowOff>
    </xdr:to>
    <xdr:sp macro="" textlink="">
      <xdr:nvSpPr>
        <xdr:cNvPr id="451" name="楕円 450"/>
        <xdr:cNvSpPr/>
      </xdr:nvSpPr>
      <xdr:spPr>
        <a:xfrm>
          <a:off x="14732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76943</xdr:rowOff>
    </xdr:from>
    <xdr:ext cx="762000" cy="259045"/>
    <xdr:sp macro="" textlink="">
      <xdr:nvSpPr>
        <xdr:cNvPr id="452" name="テキスト ボックス 451"/>
        <xdr:cNvSpPr txBox="1"/>
      </xdr:nvSpPr>
      <xdr:spPr>
        <a:xfrm>
          <a:off x="14401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3" name="楕円 45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4" name="テキスト ボックス 45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81099</xdr:rowOff>
    </xdr:from>
    <xdr:to>
      <xdr:col>65</xdr:col>
      <xdr:colOff>53975</xdr:colOff>
      <xdr:row>74</xdr:row>
      <xdr:rowOff>11249</xdr:rowOff>
    </xdr:to>
    <xdr:sp macro="" textlink="">
      <xdr:nvSpPr>
        <xdr:cNvPr id="455" name="楕円 454"/>
        <xdr:cNvSpPr/>
      </xdr:nvSpPr>
      <xdr:spPr>
        <a:xfrm>
          <a:off x="12954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21426</xdr:rowOff>
    </xdr:from>
    <xdr:ext cx="762000" cy="259045"/>
    <xdr:sp macro="" textlink="">
      <xdr:nvSpPr>
        <xdr:cNvPr id="456" name="テキスト ボックス 455"/>
        <xdr:cNvSpPr txBox="1"/>
      </xdr:nvSpPr>
      <xdr:spPr>
        <a:xfrm>
          <a:off x="12623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128644</xdr:rowOff>
    </xdr:from>
    <xdr:to>
      <xdr:col>29</xdr:col>
      <xdr:colOff>127000</xdr:colOff>
      <xdr:row>14</xdr:row>
      <xdr:rowOff>130979</xdr:rowOff>
    </xdr:to>
    <xdr:cxnSp macro="">
      <xdr:nvCxnSpPr>
        <xdr:cNvPr id="52" name="直線コネクタ 51"/>
        <xdr:cNvCxnSpPr/>
      </xdr:nvCxnSpPr>
      <xdr:spPr bwMode="auto">
        <a:xfrm>
          <a:off x="5003800" y="2576569"/>
          <a:ext cx="647700" cy="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128644</xdr:rowOff>
    </xdr:from>
    <xdr:to>
      <xdr:col>26</xdr:col>
      <xdr:colOff>50800</xdr:colOff>
      <xdr:row>15</xdr:row>
      <xdr:rowOff>70938</xdr:rowOff>
    </xdr:to>
    <xdr:cxnSp macro="">
      <xdr:nvCxnSpPr>
        <xdr:cNvPr id="55" name="直線コネクタ 54"/>
        <xdr:cNvCxnSpPr/>
      </xdr:nvCxnSpPr>
      <xdr:spPr bwMode="auto">
        <a:xfrm flipV="1">
          <a:off x="4305300" y="2576569"/>
          <a:ext cx="698500" cy="11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45123</xdr:rowOff>
    </xdr:from>
    <xdr:to>
      <xdr:col>22</xdr:col>
      <xdr:colOff>114300</xdr:colOff>
      <xdr:row>15</xdr:row>
      <xdr:rowOff>70938</xdr:rowOff>
    </xdr:to>
    <xdr:cxnSp macro="">
      <xdr:nvCxnSpPr>
        <xdr:cNvPr id="58" name="直線コネクタ 57"/>
        <xdr:cNvCxnSpPr/>
      </xdr:nvCxnSpPr>
      <xdr:spPr bwMode="auto">
        <a:xfrm>
          <a:off x="3606800" y="2664498"/>
          <a:ext cx="6985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151340</xdr:rowOff>
    </xdr:from>
    <xdr:to>
      <xdr:col>18</xdr:col>
      <xdr:colOff>177800</xdr:colOff>
      <xdr:row>15</xdr:row>
      <xdr:rowOff>45123</xdr:rowOff>
    </xdr:to>
    <xdr:cxnSp macro="">
      <xdr:nvCxnSpPr>
        <xdr:cNvPr id="61" name="直線コネクタ 60"/>
        <xdr:cNvCxnSpPr/>
      </xdr:nvCxnSpPr>
      <xdr:spPr bwMode="auto">
        <a:xfrm>
          <a:off x="2908300" y="259926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80179</xdr:rowOff>
    </xdr:from>
    <xdr:to>
      <xdr:col>29</xdr:col>
      <xdr:colOff>177800</xdr:colOff>
      <xdr:row>15</xdr:row>
      <xdr:rowOff>10329</xdr:rowOff>
    </xdr:to>
    <xdr:sp macro="" textlink="">
      <xdr:nvSpPr>
        <xdr:cNvPr id="71" name="楕円 70"/>
        <xdr:cNvSpPr/>
      </xdr:nvSpPr>
      <xdr:spPr bwMode="auto">
        <a:xfrm>
          <a:off x="5600700" y="252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96706</xdr:rowOff>
    </xdr:from>
    <xdr:ext cx="762000" cy="259045"/>
    <xdr:sp macro="" textlink="">
      <xdr:nvSpPr>
        <xdr:cNvPr id="72" name="人口1人当たり決算額の推移該当値テキスト130"/>
        <xdr:cNvSpPr txBox="1"/>
      </xdr:nvSpPr>
      <xdr:spPr>
        <a:xfrm>
          <a:off x="5740400" y="237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77844</xdr:rowOff>
    </xdr:from>
    <xdr:to>
      <xdr:col>26</xdr:col>
      <xdr:colOff>101600</xdr:colOff>
      <xdr:row>15</xdr:row>
      <xdr:rowOff>7994</xdr:rowOff>
    </xdr:to>
    <xdr:sp macro="" textlink="">
      <xdr:nvSpPr>
        <xdr:cNvPr id="73" name="楕円 72"/>
        <xdr:cNvSpPr/>
      </xdr:nvSpPr>
      <xdr:spPr bwMode="auto">
        <a:xfrm>
          <a:off x="4953000" y="252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18171</xdr:rowOff>
    </xdr:from>
    <xdr:ext cx="736600" cy="259045"/>
    <xdr:sp macro="" textlink="">
      <xdr:nvSpPr>
        <xdr:cNvPr id="74" name="テキスト ボックス 73"/>
        <xdr:cNvSpPr txBox="1"/>
      </xdr:nvSpPr>
      <xdr:spPr>
        <a:xfrm>
          <a:off x="4622800" y="229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20138</xdr:rowOff>
    </xdr:from>
    <xdr:to>
      <xdr:col>22</xdr:col>
      <xdr:colOff>165100</xdr:colOff>
      <xdr:row>15</xdr:row>
      <xdr:rowOff>121738</xdr:rowOff>
    </xdr:to>
    <xdr:sp macro="" textlink="">
      <xdr:nvSpPr>
        <xdr:cNvPr id="75" name="楕円 74"/>
        <xdr:cNvSpPr/>
      </xdr:nvSpPr>
      <xdr:spPr bwMode="auto">
        <a:xfrm>
          <a:off x="4254500" y="263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131915</xdr:rowOff>
    </xdr:from>
    <xdr:ext cx="762000" cy="259045"/>
    <xdr:sp macro="" textlink="">
      <xdr:nvSpPr>
        <xdr:cNvPr id="76" name="テキスト ボックス 75"/>
        <xdr:cNvSpPr txBox="1"/>
      </xdr:nvSpPr>
      <xdr:spPr>
        <a:xfrm>
          <a:off x="3924300" y="240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165773</xdr:rowOff>
    </xdr:from>
    <xdr:to>
      <xdr:col>19</xdr:col>
      <xdr:colOff>38100</xdr:colOff>
      <xdr:row>15</xdr:row>
      <xdr:rowOff>95923</xdr:rowOff>
    </xdr:to>
    <xdr:sp macro="" textlink="">
      <xdr:nvSpPr>
        <xdr:cNvPr id="77" name="楕円 76"/>
        <xdr:cNvSpPr/>
      </xdr:nvSpPr>
      <xdr:spPr bwMode="auto">
        <a:xfrm>
          <a:off x="35560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106100</xdr:rowOff>
    </xdr:from>
    <xdr:ext cx="762000" cy="259045"/>
    <xdr:sp macro="" textlink="">
      <xdr:nvSpPr>
        <xdr:cNvPr id="78" name="テキスト ボックス 77"/>
        <xdr:cNvSpPr txBox="1"/>
      </xdr:nvSpPr>
      <xdr:spPr>
        <a:xfrm>
          <a:off x="3225800" y="2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100540</xdr:rowOff>
    </xdr:from>
    <xdr:to>
      <xdr:col>15</xdr:col>
      <xdr:colOff>101600</xdr:colOff>
      <xdr:row>15</xdr:row>
      <xdr:rowOff>30690</xdr:rowOff>
    </xdr:to>
    <xdr:sp macro="" textlink="">
      <xdr:nvSpPr>
        <xdr:cNvPr id="79" name="楕円 78"/>
        <xdr:cNvSpPr/>
      </xdr:nvSpPr>
      <xdr:spPr bwMode="auto">
        <a:xfrm>
          <a:off x="28575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40867</xdr:rowOff>
    </xdr:from>
    <xdr:ext cx="762000" cy="259045"/>
    <xdr:sp macro="" textlink="">
      <xdr:nvSpPr>
        <xdr:cNvPr id="80" name="テキスト ボックス 79"/>
        <xdr:cNvSpPr txBox="1"/>
      </xdr:nvSpPr>
      <xdr:spPr>
        <a:xfrm>
          <a:off x="2527300" y="231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108541</xdr:rowOff>
    </xdr:from>
    <xdr:to>
      <xdr:col>29</xdr:col>
      <xdr:colOff>127000</xdr:colOff>
      <xdr:row>36</xdr:row>
      <xdr:rowOff>130486</xdr:rowOff>
    </xdr:to>
    <xdr:cxnSp macro="">
      <xdr:nvCxnSpPr>
        <xdr:cNvPr id="113" name="直線コネクタ 112"/>
        <xdr:cNvCxnSpPr/>
      </xdr:nvCxnSpPr>
      <xdr:spPr bwMode="auto">
        <a:xfrm>
          <a:off x="5003800" y="7061791"/>
          <a:ext cx="6477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108541</xdr:rowOff>
    </xdr:from>
    <xdr:to>
      <xdr:col>26</xdr:col>
      <xdr:colOff>50800</xdr:colOff>
      <xdr:row>36</xdr:row>
      <xdr:rowOff>110027</xdr:rowOff>
    </xdr:to>
    <xdr:cxnSp macro="">
      <xdr:nvCxnSpPr>
        <xdr:cNvPr id="116" name="直線コネクタ 115"/>
        <xdr:cNvCxnSpPr/>
      </xdr:nvCxnSpPr>
      <xdr:spPr bwMode="auto">
        <a:xfrm flipV="1">
          <a:off x="4305300" y="706179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110027</xdr:rowOff>
    </xdr:from>
    <xdr:to>
      <xdr:col>22</xdr:col>
      <xdr:colOff>114300</xdr:colOff>
      <xdr:row>37</xdr:row>
      <xdr:rowOff>20358</xdr:rowOff>
    </xdr:to>
    <xdr:cxnSp macro="">
      <xdr:nvCxnSpPr>
        <xdr:cNvPr id="119" name="直線コネクタ 118"/>
        <xdr:cNvCxnSpPr/>
      </xdr:nvCxnSpPr>
      <xdr:spPr bwMode="auto">
        <a:xfrm flipV="1">
          <a:off x="3606800" y="7063277"/>
          <a:ext cx="6985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20358</xdr:rowOff>
    </xdr:from>
    <xdr:to>
      <xdr:col>18</xdr:col>
      <xdr:colOff>177800</xdr:colOff>
      <xdr:row>37</xdr:row>
      <xdr:rowOff>92157</xdr:rowOff>
    </xdr:to>
    <xdr:cxnSp macro="">
      <xdr:nvCxnSpPr>
        <xdr:cNvPr id="122" name="直線コネクタ 121"/>
        <xdr:cNvCxnSpPr/>
      </xdr:nvCxnSpPr>
      <xdr:spPr bwMode="auto">
        <a:xfrm flipV="1">
          <a:off x="2908300" y="7145058"/>
          <a:ext cx="698500" cy="7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79686</xdr:rowOff>
    </xdr:from>
    <xdr:to>
      <xdr:col>29</xdr:col>
      <xdr:colOff>177800</xdr:colOff>
      <xdr:row>37</xdr:row>
      <xdr:rowOff>9836</xdr:rowOff>
    </xdr:to>
    <xdr:sp macro="" textlink="">
      <xdr:nvSpPr>
        <xdr:cNvPr id="132" name="楕円 131"/>
        <xdr:cNvSpPr/>
      </xdr:nvSpPr>
      <xdr:spPr bwMode="auto">
        <a:xfrm>
          <a:off x="5600700" y="703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51763</xdr:rowOff>
    </xdr:from>
    <xdr:ext cx="762000" cy="259045"/>
    <xdr:sp macro="" textlink="">
      <xdr:nvSpPr>
        <xdr:cNvPr id="133" name="人口1人当たり決算額の推移該当値テキスト445"/>
        <xdr:cNvSpPr txBox="1"/>
      </xdr:nvSpPr>
      <xdr:spPr>
        <a:xfrm>
          <a:off x="5740400" y="700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57741</xdr:rowOff>
    </xdr:from>
    <xdr:to>
      <xdr:col>26</xdr:col>
      <xdr:colOff>101600</xdr:colOff>
      <xdr:row>36</xdr:row>
      <xdr:rowOff>159341</xdr:rowOff>
    </xdr:to>
    <xdr:sp macro="" textlink="">
      <xdr:nvSpPr>
        <xdr:cNvPr id="134" name="楕円 133"/>
        <xdr:cNvSpPr/>
      </xdr:nvSpPr>
      <xdr:spPr bwMode="auto">
        <a:xfrm>
          <a:off x="4953000" y="701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144118</xdr:rowOff>
    </xdr:from>
    <xdr:ext cx="736600" cy="259045"/>
    <xdr:sp macro="" textlink="">
      <xdr:nvSpPr>
        <xdr:cNvPr id="135" name="テキスト ボックス 134"/>
        <xdr:cNvSpPr txBox="1"/>
      </xdr:nvSpPr>
      <xdr:spPr>
        <a:xfrm>
          <a:off x="4622800" y="709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59227</xdr:rowOff>
    </xdr:from>
    <xdr:to>
      <xdr:col>22</xdr:col>
      <xdr:colOff>165100</xdr:colOff>
      <xdr:row>36</xdr:row>
      <xdr:rowOff>160827</xdr:rowOff>
    </xdr:to>
    <xdr:sp macro="" textlink="">
      <xdr:nvSpPr>
        <xdr:cNvPr id="136" name="楕円 135"/>
        <xdr:cNvSpPr/>
      </xdr:nvSpPr>
      <xdr:spPr bwMode="auto">
        <a:xfrm>
          <a:off x="42545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145604</xdr:rowOff>
    </xdr:from>
    <xdr:ext cx="762000" cy="259045"/>
    <xdr:sp macro="" textlink="">
      <xdr:nvSpPr>
        <xdr:cNvPr id="137" name="テキスト ボックス 136"/>
        <xdr:cNvSpPr txBox="1"/>
      </xdr:nvSpPr>
      <xdr:spPr>
        <a:xfrm>
          <a:off x="3924300" y="70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141008</xdr:rowOff>
    </xdr:from>
    <xdr:to>
      <xdr:col>19</xdr:col>
      <xdr:colOff>38100</xdr:colOff>
      <xdr:row>37</xdr:row>
      <xdr:rowOff>71158</xdr:rowOff>
    </xdr:to>
    <xdr:sp macro="" textlink="">
      <xdr:nvSpPr>
        <xdr:cNvPr id="138" name="楕円 137"/>
        <xdr:cNvSpPr/>
      </xdr:nvSpPr>
      <xdr:spPr bwMode="auto">
        <a:xfrm>
          <a:off x="35560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55935</xdr:rowOff>
    </xdr:from>
    <xdr:ext cx="762000" cy="259045"/>
    <xdr:sp macro="" textlink="">
      <xdr:nvSpPr>
        <xdr:cNvPr id="139" name="テキスト ボックス 138"/>
        <xdr:cNvSpPr txBox="1"/>
      </xdr:nvSpPr>
      <xdr:spPr>
        <a:xfrm>
          <a:off x="3225800" y="71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41357</xdr:rowOff>
    </xdr:from>
    <xdr:to>
      <xdr:col>15</xdr:col>
      <xdr:colOff>101600</xdr:colOff>
      <xdr:row>37</xdr:row>
      <xdr:rowOff>142957</xdr:rowOff>
    </xdr:to>
    <xdr:sp macro="" textlink="">
      <xdr:nvSpPr>
        <xdr:cNvPr id="140" name="楕円 139"/>
        <xdr:cNvSpPr/>
      </xdr:nvSpPr>
      <xdr:spPr bwMode="auto">
        <a:xfrm>
          <a:off x="2857500" y="71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127734</xdr:rowOff>
    </xdr:from>
    <xdr:ext cx="762000" cy="259045"/>
    <xdr:sp macro="" textlink="">
      <xdr:nvSpPr>
        <xdr:cNvPr id="141" name="テキスト ボックス 140"/>
        <xdr:cNvSpPr txBox="1"/>
      </xdr:nvSpPr>
      <xdr:spPr>
        <a:xfrm>
          <a:off x="2527300" y="72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168699</xdr:rowOff>
    </xdr:from>
    <xdr:to>
      <xdr:col>24</xdr:col>
      <xdr:colOff>63500</xdr:colOff>
      <xdr:row>34</xdr:row>
      <xdr:rowOff>18379</xdr:rowOff>
    </xdr:to>
    <xdr:cxnSp macro="">
      <xdr:nvCxnSpPr>
        <xdr:cNvPr id="63" name="直線コネクタ 62"/>
        <xdr:cNvCxnSpPr/>
      </xdr:nvCxnSpPr>
      <xdr:spPr>
        <a:xfrm>
          <a:off x="3797300" y="5826549"/>
          <a:ext cx="8382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168699</xdr:rowOff>
    </xdr:from>
    <xdr:to>
      <xdr:col>19</xdr:col>
      <xdr:colOff>177800</xdr:colOff>
      <xdr:row>34</xdr:row>
      <xdr:rowOff>43280</xdr:rowOff>
    </xdr:to>
    <xdr:cxnSp macro="">
      <xdr:nvCxnSpPr>
        <xdr:cNvPr id="66" name="直線コネクタ 65"/>
        <xdr:cNvCxnSpPr/>
      </xdr:nvCxnSpPr>
      <xdr:spPr>
        <a:xfrm flipV="1">
          <a:off x="2908300" y="5826549"/>
          <a:ext cx="8890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43280</xdr:rowOff>
    </xdr:from>
    <xdr:to>
      <xdr:col>15</xdr:col>
      <xdr:colOff>50800</xdr:colOff>
      <xdr:row>34</xdr:row>
      <xdr:rowOff>53093</xdr:rowOff>
    </xdr:to>
    <xdr:cxnSp macro="">
      <xdr:nvCxnSpPr>
        <xdr:cNvPr id="69" name="直線コネクタ 68"/>
        <xdr:cNvCxnSpPr/>
      </xdr:nvCxnSpPr>
      <xdr:spPr>
        <a:xfrm flipV="1">
          <a:off x="2019300" y="587258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166887</xdr:rowOff>
    </xdr:from>
    <xdr:to>
      <xdr:col>10</xdr:col>
      <xdr:colOff>114300</xdr:colOff>
      <xdr:row>34</xdr:row>
      <xdr:rowOff>53093</xdr:rowOff>
    </xdr:to>
    <xdr:cxnSp macro="">
      <xdr:nvCxnSpPr>
        <xdr:cNvPr id="72" name="直線コネクタ 71"/>
        <xdr:cNvCxnSpPr/>
      </xdr:nvCxnSpPr>
      <xdr:spPr>
        <a:xfrm>
          <a:off x="1130300" y="5824737"/>
          <a:ext cx="8890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139029</xdr:rowOff>
    </xdr:from>
    <xdr:to>
      <xdr:col>24</xdr:col>
      <xdr:colOff>114300</xdr:colOff>
      <xdr:row>34</xdr:row>
      <xdr:rowOff>69179</xdr:rowOff>
    </xdr:to>
    <xdr:sp macro="" textlink="">
      <xdr:nvSpPr>
        <xdr:cNvPr id="82" name="楕円 81"/>
        <xdr:cNvSpPr/>
      </xdr:nvSpPr>
      <xdr:spPr>
        <a:xfrm>
          <a:off x="4584700" y="57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161906</xdr:rowOff>
    </xdr:from>
    <xdr:ext cx="534377" cy="259045"/>
    <xdr:sp macro="" textlink="">
      <xdr:nvSpPr>
        <xdr:cNvPr id="83" name="人件費該当値テキスト"/>
        <xdr:cNvSpPr txBox="1"/>
      </xdr:nvSpPr>
      <xdr:spPr>
        <a:xfrm>
          <a:off x="4686300" y="564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117899</xdr:rowOff>
    </xdr:from>
    <xdr:to>
      <xdr:col>20</xdr:col>
      <xdr:colOff>38100</xdr:colOff>
      <xdr:row>34</xdr:row>
      <xdr:rowOff>48049</xdr:rowOff>
    </xdr:to>
    <xdr:sp macro="" textlink="">
      <xdr:nvSpPr>
        <xdr:cNvPr id="84" name="楕円 83"/>
        <xdr:cNvSpPr/>
      </xdr:nvSpPr>
      <xdr:spPr>
        <a:xfrm>
          <a:off x="3746500" y="57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64576</xdr:rowOff>
    </xdr:from>
    <xdr:ext cx="534377" cy="259045"/>
    <xdr:sp macro="" textlink="">
      <xdr:nvSpPr>
        <xdr:cNvPr id="85" name="テキスト ボックス 84"/>
        <xdr:cNvSpPr txBox="1"/>
      </xdr:nvSpPr>
      <xdr:spPr>
        <a:xfrm>
          <a:off x="3530111" y="55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163930</xdr:rowOff>
    </xdr:from>
    <xdr:to>
      <xdr:col>15</xdr:col>
      <xdr:colOff>101600</xdr:colOff>
      <xdr:row>34</xdr:row>
      <xdr:rowOff>94080</xdr:rowOff>
    </xdr:to>
    <xdr:sp macro="" textlink="">
      <xdr:nvSpPr>
        <xdr:cNvPr id="86" name="楕円 85"/>
        <xdr:cNvSpPr/>
      </xdr:nvSpPr>
      <xdr:spPr>
        <a:xfrm>
          <a:off x="28575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110607</xdr:rowOff>
    </xdr:from>
    <xdr:ext cx="534377" cy="259045"/>
    <xdr:sp macro="" textlink="">
      <xdr:nvSpPr>
        <xdr:cNvPr id="87" name="テキスト ボックス 86"/>
        <xdr:cNvSpPr txBox="1"/>
      </xdr:nvSpPr>
      <xdr:spPr>
        <a:xfrm>
          <a:off x="2641111" y="55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2293</xdr:rowOff>
    </xdr:from>
    <xdr:to>
      <xdr:col>10</xdr:col>
      <xdr:colOff>165100</xdr:colOff>
      <xdr:row>34</xdr:row>
      <xdr:rowOff>103893</xdr:rowOff>
    </xdr:to>
    <xdr:sp macro="" textlink="">
      <xdr:nvSpPr>
        <xdr:cNvPr id="88" name="楕円 87"/>
        <xdr:cNvSpPr/>
      </xdr:nvSpPr>
      <xdr:spPr>
        <a:xfrm>
          <a:off x="1968500" y="5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120420</xdr:rowOff>
    </xdr:from>
    <xdr:ext cx="534377" cy="259045"/>
    <xdr:sp macro="" textlink="">
      <xdr:nvSpPr>
        <xdr:cNvPr id="89" name="テキスト ボックス 88"/>
        <xdr:cNvSpPr txBox="1"/>
      </xdr:nvSpPr>
      <xdr:spPr>
        <a:xfrm>
          <a:off x="1752111" y="56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116087</xdr:rowOff>
    </xdr:from>
    <xdr:to>
      <xdr:col>6</xdr:col>
      <xdr:colOff>38100</xdr:colOff>
      <xdr:row>34</xdr:row>
      <xdr:rowOff>46237</xdr:rowOff>
    </xdr:to>
    <xdr:sp macro="" textlink="">
      <xdr:nvSpPr>
        <xdr:cNvPr id="90" name="楕円 89"/>
        <xdr:cNvSpPr/>
      </xdr:nvSpPr>
      <xdr:spPr>
        <a:xfrm>
          <a:off x="1079500" y="57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62764</xdr:rowOff>
    </xdr:from>
    <xdr:ext cx="534377" cy="259045"/>
    <xdr:sp macro="" textlink="">
      <xdr:nvSpPr>
        <xdr:cNvPr id="91" name="テキスト ボックス 90"/>
        <xdr:cNvSpPr txBox="1"/>
      </xdr:nvSpPr>
      <xdr:spPr>
        <a:xfrm>
          <a:off x="863111" y="55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56898</xdr:rowOff>
    </xdr:from>
    <xdr:to>
      <xdr:col>24</xdr:col>
      <xdr:colOff>63500</xdr:colOff>
      <xdr:row>50</xdr:row>
      <xdr:rowOff>64605</xdr:rowOff>
    </xdr:to>
    <xdr:cxnSp macro="">
      <xdr:nvCxnSpPr>
        <xdr:cNvPr id="123" name="直線コネクタ 122"/>
        <xdr:cNvCxnSpPr/>
      </xdr:nvCxnSpPr>
      <xdr:spPr>
        <a:xfrm>
          <a:off x="3797300" y="8629398"/>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56898</xdr:rowOff>
    </xdr:from>
    <xdr:to>
      <xdr:col>19</xdr:col>
      <xdr:colOff>177800</xdr:colOff>
      <xdr:row>50</xdr:row>
      <xdr:rowOff>83105</xdr:rowOff>
    </xdr:to>
    <xdr:cxnSp macro="">
      <xdr:nvCxnSpPr>
        <xdr:cNvPr id="126" name="直線コネクタ 125"/>
        <xdr:cNvCxnSpPr/>
      </xdr:nvCxnSpPr>
      <xdr:spPr>
        <a:xfrm flipV="1">
          <a:off x="2908300" y="8629398"/>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83105</xdr:rowOff>
    </xdr:from>
    <xdr:to>
      <xdr:col>15</xdr:col>
      <xdr:colOff>50800</xdr:colOff>
      <xdr:row>50</xdr:row>
      <xdr:rowOff>110913</xdr:rowOff>
    </xdr:to>
    <xdr:cxnSp macro="">
      <xdr:nvCxnSpPr>
        <xdr:cNvPr id="129" name="直線コネクタ 128"/>
        <xdr:cNvCxnSpPr/>
      </xdr:nvCxnSpPr>
      <xdr:spPr>
        <a:xfrm flipV="1">
          <a:off x="2019300" y="8655605"/>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110913</xdr:rowOff>
    </xdr:from>
    <xdr:to>
      <xdr:col>10</xdr:col>
      <xdr:colOff>114300</xdr:colOff>
      <xdr:row>51</xdr:row>
      <xdr:rowOff>26902</xdr:rowOff>
    </xdr:to>
    <xdr:cxnSp macro="">
      <xdr:nvCxnSpPr>
        <xdr:cNvPr id="132" name="直線コネクタ 131"/>
        <xdr:cNvCxnSpPr/>
      </xdr:nvCxnSpPr>
      <xdr:spPr>
        <a:xfrm flipV="1">
          <a:off x="1130300" y="8683413"/>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13805</xdr:rowOff>
    </xdr:from>
    <xdr:to>
      <xdr:col>24</xdr:col>
      <xdr:colOff>114300</xdr:colOff>
      <xdr:row>50</xdr:row>
      <xdr:rowOff>115405</xdr:rowOff>
    </xdr:to>
    <xdr:sp macro="" textlink="">
      <xdr:nvSpPr>
        <xdr:cNvPr id="142" name="楕円 141"/>
        <xdr:cNvSpPr/>
      </xdr:nvSpPr>
      <xdr:spPr>
        <a:xfrm>
          <a:off x="4584700" y="85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138282</xdr:rowOff>
    </xdr:from>
    <xdr:ext cx="599010" cy="259045"/>
    <xdr:sp macro="" textlink="">
      <xdr:nvSpPr>
        <xdr:cNvPr id="143" name="物件費該当値テキスト"/>
        <xdr:cNvSpPr txBox="1"/>
      </xdr:nvSpPr>
      <xdr:spPr>
        <a:xfrm>
          <a:off x="4686300" y="853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6098</xdr:rowOff>
    </xdr:from>
    <xdr:to>
      <xdr:col>20</xdr:col>
      <xdr:colOff>38100</xdr:colOff>
      <xdr:row>50</xdr:row>
      <xdr:rowOff>107698</xdr:rowOff>
    </xdr:to>
    <xdr:sp macro="" textlink="">
      <xdr:nvSpPr>
        <xdr:cNvPr id="144" name="楕円 143"/>
        <xdr:cNvSpPr/>
      </xdr:nvSpPr>
      <xdr:spPr>
        <a:xfrm>
          <a:off x="3746500" y="8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124225</xdr:rowOff>
    </xdr:from>
    <xdr:ext cx="599010" cy="259045"/>
    <xdr:sp macro="" textlink="">
      <xdr:nvSpPr>
        <xdr:cNvPr id="145" name="テキスト ボックス 144"/>
        <xdr:cNvSpPr txBox="1"/>
      </xdr:nvSpPr>
      <xdr:spPr>
        <a:xfrm>
          <a:off x="3497795" y="8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32305</xdr:rowOff>
    </xdr:from>
    <xdr:to>
      <xdr:col>15</xdr:col>
      <xdr:colOff>101600</xdr:colOff>
      <xdr:row>50</xdr:row>
      <xdr:rowOff>133905</xdr:rowOff>
    </xdr:to>
    <xdr:sp macro="" textlink="">
      <xdr:nvSpPr>
        <xdr:cNvPr id="146" name="楕円 145"/>
        <xdr:cNvSpPr/>
      </xdr:nvSpPr>
      <xdr:spPr>
        <a:xfrm>
          <a:off x="2857500" y="86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150432</xdr:rowOff>
    </xdr:from>
    <xdr:ext cx="599010" cy="259045"/>
    <xdr:sp macro="" textlink="">
      <xdr:nvSpPr>
        <xdr:cNvPr id="147" name="テキスト ボックス 146"/>
        <xdr:cNvSpPr txBox="1"/>
      </xdr:nvSpPr>
      <xdr:spPr>
        <a:xfrm>
          <a:off x="2608795" y="838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60113</xdr:rowOff>
    </xdr:from>
    <xdr:to>
      <xdr:col>10</xdr:col>
      <xdr:colOff>165100</xdr:colOff>
      <xdr:row>50</xdr:row>
      <xdr:rowOff>161713</xdr:rowOff>
    </xdr:to>
    <xdr:sp macro="" textlink="">
      <xdr:nvSpPr>
        <xdr:cNvPr id="148" name="楕円 147"/>
        <xdr:cNvSpPr/>
      </xdr:nvSpPr>
      <xdr:spPr>
        <a:xfrm>
          <a:off x="1968500" y="8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6790</xdr:rowOff>
    </xdr:from>
    <xdr:ext cx="599010" cy="259045"/>
    <xdr:sp macro="" textlink="">
      <xdr:nvSpPr>
        <xdr:cNvPr id="149" name="テキスト ボックス 148"/>
        <xdr:cNvSpPr txBox="1"/>
      </xdr:nvSpPr>
      <xdr:spPr>
        <a:xfrm>
          <a:off x="1719795" y="840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147552</xdr:rowOff>
    </xdr:from>
    <xdr:to>
      <xdr:col>6</xdr:col>
      <xdr:colOff>38100</xdr:colOff>
      <xdr:row>51</xdr:row>
      <xdr:rowOff>77702</xdr:rowOff>
    </xdr:to>
    <xdr:sp macro="" textlink="">
      <xdr:nvSpPr>
        <xdr:cNvPr id="150" name="楕円 149"/>
        <xdr:cNvSpPr/>
      </xdr:nvSpPr>
      <xdr:spPr>
        <a:xfrm>
          <a:off x="1079500" y="87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94229</xdr:rowOff>
    </xdr:from>
    <xdr:ext cx="599010" cy="259045"/>
    <xdr:sp macro="" textlink="">
      <xdr:nvSpPr>
        <xdr:cNvPr id="151" name="テキスト ボックス 150"/>
        <xdr:cNvSpPr txBox="1"/>
      </xdr:nvSpPr>
      <xdr:spPr>
        <a:xfrm>
          <a:off x="830795" y="849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15036</xdr:rowOff>
    </xdr:from>
    <xdr:to>
      <xdr:col>24</xdr:col>
      <xdr:colOff>63500</xdr:colOff>
      <xdr:row>77</xdr:row>
      <xdr:rowOff>15036</xdr:rowOff>
    </xdr:to>
    <xdr:cxnSp macro="">
      <xdr:nvCxnSpPr>
        <xdr:cNvPr id="180" name="直線コネクタ 179"/>
        <xdr:cNvCxnSpPr/>
      </xdr:nvCxnSpPr>
      <xdr:spPr>
        <a:xfrm>
          <a:off x="3797300" y="13216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15036</xdr:rowOff>
    </xdr:from>
    <xdr:to>
      <xdr:col>19</xdr:col>
      <xdr:colOff>177800</xdr:colOff>
      <xdr:row>78</xdr:row>
      <xdr:rowOff>1130</xdr:rowOff>
    </xdr:to>
    <xdr:cxnSp macro="">
      <xdr:nvCxnSpPr>
        <xdr:cNvPr id="183" name="直線コネクタ 182"/>
        <xdr:cNvCxnSpPr/>
      </xdr:nvCxnSpPr>
      <xdr:spPr>
        <a:xfrm flipV="1">
          <a:off x="2908300" y="13216686"/>
          <a:ext cx="8890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xdr:rowOff>
    </xdr:from>
    <xdr:to>
      <xdr:col>15</xdr:col>
      <xdr:colOff>50800</xdr:colOff>
      <xdr:row>78</xdr:row>
      <xdr:rowOff>63309</xdr:rowOff>
    </xdr:to>
    <xdr:cxnSp macro="">
      <xdr:nvCxnSpPr>
        <xdr:cNvPr id="186" name="直線コネクタ 185"/>
        <xdr:cNvCxnSpPr/>
      </xdr:nvCxnSpPr>
      <xdr:spPr>
        <a:xfrm flipV="1">
          <a:off x="2019300" y="13374230"/>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54927</xdr:rowOff>
    </xdr:from>
    <xdr:to>
      <xdr:col>10</xdr:col>
      <xdr:colOff>114300</xdr:colOff>
      <xdr:row>78</xdr:row>
      <xdr:rowOff>63309</xdr:rowOff>
    </xdr:to>
    <xdr:cxnSp macro="">
      <xdr:nvCxnSpPr>
        <xdr:cNvPr id="189" name="直線コネクタ 188"/>
        <xdr:cNvCxnSpPr/>
      </xdr:nvCxnSpPr>
      <xdr:spPr>
        <a:xfrm>
          <a:off x="1130300" y="134280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135686</xdr:rowOff>
    </xdr:from>
    <xdr:to>
      <xdr:col>24</xdr:col>
      <xdr:colOff>114300</xdr:colOff>
      <xdr:row>77</xdr:row>
      <xdr:rowOff>65836</xdr:rowOff>
    </xdr:to>
    <xdr:sp macro="" textlink="">
      <xdr:nvSpPr>
        <xdr:cNvPr id="199" name="楕円 198"/>
        <xdr:cNvSpPr/>
      </xdr:nvSpPr>
      <xdr:spPr>
        <a:xfrm>
          <a:off x="4584700" y="131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158563</xdr:rowOff>
    </xdr:from>
    <xdr:ext cx="469744" cy="259045"/>
    <xdr:sp macro="" textlink="">
      <xdr:nvSpPr>
        <xdr:cNvPr id="200" name="維持補修費該当値テキスト"/>
        <xdr:cNvSpPr txBox="1"/>
      </xdr:nvSpPr>
      <xdr:spPr>
        <a:xfrm>
          <a:off x="4686300"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135686</xdr:rowOff>
    </xdr:from>
    <xdr:to>
      <xdr:col>20</xdr:col>
      <xdr:colOff>38100</xdr:colOff>
      <xdr:row>77</xdr:row>
      <xdr:rowOff>65836</xdr:rowOff>
    </xdr:to>
    <xdr:sp macro="" textlink="">
      <xdr:nvSpPr>
        <xdr:cNvPr id="201" name="楕円 200"/>
        <xdr:cNvSpPr/>
      </xdr:nvSpPr>
      <xdr:spPr>
        <a:xfrm>
          <a:off x="3746500" y="131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82364</xdr:rowOff>
    </xdr:from>
    <xdr:ext cx="469744" cy="259045"/>
    <xdr:sp macro="" textlink="">
      <xdr:nvSpPr>
        <xdr:cNvPr id="202" name="テキスト ボックス 201"/>
        <xdr:cNvSpPr txBox="1"/>
      </xdr:nvSpPr>
      <xdr:spPr>
        <a:xfrm>
          <a:off x="3562428" y="129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121780</xdr:rowOff>
    </xdr:from>
    <xdr:to>
      <xdr:col>15</xdr:col>
      <xdr:colOff>101600</xdr:colOff>
      <xdr:row>78</xdr:row>
      <xdr:rowOff>51930</xdr:rowOff>
    </xdr:to>
    <xdr:sp macro="" textlink="">
      <xdr:nvSpPr>
        <xdr:cNvPr id="203" name="楕円 202"/>
        <xdr:cNvSpPr/>
      </xdr:nvSpPr>
      <xdr:spPr>
        <a:xfrm>
          <a:off x="28575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43057</xdr:rowOff>
    </xdr:from>
    <xdr:ext cx="469744" cy="259045"/>
    <xdr:sp macro="" textlink="">
      <xdr:nvSpPr>
        <xdr:cNvPr id="204" name="テキスト ボックス 203"/>
        <xdr:cNvSpPr txBox="1"/>
      </xdr:nvSpPr>
      <xdr:spPr>
        <a:xfrm>
          <a:off x="2673428" y="134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12509</xdr:rowOff>
    </xdr:from>
    <xdr:to>
      <xdr:col>10</xdr:col>
      <xdr:colOff>165100</xdr:colOff>
      <xdr:row>78</xdr:row>
      <xdr:rowOff>114109</xdr:rowOff>
    </xdr:to>
    <xdr:sp macro="" textlink="">
      <xdr:nvSpPr>
        <xdr:cNvPr id="205" name="楕円 204"/>
        <xdr:cNvSpPr/>
      </xdr:nvSpPr>
      <xdr:spPr>
        <a:xfrm>
          <a:off x="1968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105236</xdr:rowOff>
    </xdr:from>
    <xdr:ext cx="469744" cy="259045"/>
    <xdr:sp macro="" textlink="">
      <xdr:nvSpPr>
        <xdr:cNvPr id="206" name="テキスト ボックス 205"/>
        <xdr:cNvSpPr txBox="1"/>
      </xdr:nvSpPr>
      <xdr:spPr>
        <a:xfrm>
          <a:off x="1784428" y="134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4127</xdr:rowOff>
    </xdr:from>
    <xdr:to>
      <xdr:col>6</xdr:col>
      <xdr:colOff>38100</xdr:colOff>
      <xdr:row>78</xdr:row>
      <xdr:rowOff>105727</xdr:rowOff>
    </xdr:to>
    <xdr:sp macro="" textlink="">
      <xdr:nvSpPr>
        <xdr:cNvPr id="207" name="楕円 206"/>
        <xdr:cNvSpPr/>
      </xdr:nvSpPr>
      <xdr:spPr>
        <a:xfrm>
          <a:off x="1079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96854</xdr:rowOff>
    </xdr:from>
    <xdr:ext cx="469744" cy="259045"/>
    <xdr:sp macro="" textlink="">
      <xdr:nvSpPr>
        <xdr:cNvPr id="208" name="テキスト ボックス 207"/>
        <xdr:cNvSpPr txBox="1"/>
      </xdr:nvSpPr>
      <xdr:spPr>
        <a:xfrm>
          <a:off x="895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157955</xdr:rowOff>
    </xdr:from>
    <xdr:to>
      <xdr:col>24</xdr:col>
      <xdr:colOff>63500</xdr:colOff>
      <xdr:row>97</xdr:row>
      <xdr:rowOff>163311</xdr:rowOff>
    </xdr:to>
    <xdr:cxnSp macro="">
      <xdr:nvCxnSpPr>
        <xdr:cNvPr id="240" name="直線コネクタ 239"/>
        <xdr:cNvCxnSpPr/>
      </xdr:nvCxnSpPr>
      <xdr:spPr>
        <a:xfrm>
          <a:off x="3797300" y="16788605"/>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114815</xdr:rowOff>
    </xdr:from>
    <xdr:to>
      <xdr:col>19</xdr:col>
      <xdr:colOff>177800</xdr:colOff>
      <xdr:row>97</xdr:row>
      <xdr:rowOff>157955</xdr:rowOff>
    </xdr:to>
    <xdr:cxnSp macro="">
      <xdr:nvCxnSpPr>
        <xdr:cNvPr id="243" name="直線コネクタ 242"/>
        <xdr:cNvCxnSpPr/>
      </xdr:nvCxnSpPr>
      <xdr:spPr>
        <a:xfrm>
          <a:off x="2908300" y="16745465"/>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114815</xdr:rowOff>
    </xdr:from>
    <xdr:to>
      <xdr:col>15</xdr:col>
      <xdr:colOff>50800</xdr:colOff>
      <xdr:row>97</xdr:row>
      <xdr:rowOff>119354</xdr:rowOff>
    </xdr:to>
    <xdr:cxnSp macro="">
      <xdr:nvCxnSpPr>
        <xdr:cNvPr id="246" name="直線コネクタ 245"/>
        <xdr:cNvCxnSpPr/>
      </xdr:nvCxnSpPr>
      <xdr:spPr>
        <a:xfrm flipV="1">
          <a:off x="2019300" y="1674546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119354</xdr:rowOff>
    </xdr:from>
    <xdr:to>
      <xdr:col>10</xdr:col>
      <xdr:colOff>114300</xdr:colOff>
      <xdr:row>98</xdr:row>
      <xdr:rowOff>13447</xdr:rowOff>
    </xdr:to>
    <xdr:cxnSp macro="">
      <xdr:nvCxnSpPr>
        <xdr:cNvPr id="249" name="直線コネクタ 248"/>
        <xdr:cNvCxnSpPr/>
      </xdr:nvCxnSpPr>
      <xdr:spPr>
        <a:xfrm flipV="1">
          <a:off x="1130300" y="16750004"/>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112511</xdr:rowOff>
    </xdr:from>
    <xdr:to>
      <xdr:col>24</xdr:col>
      <xdr:colOff>114300</xdr:colOff>
      <xdr:row>98</xdr:row>
      <xdr:rowOff>42661</xdr:rowOff>
    </xdr:to>
    <xdr:sp macro="" textlink="">
      <xdr:nvSpPr>
        <xdr:cNvPr id="259" name="楕円 258"/>
        <xdr:cNvSpPr/>
      </xdr:nvSpPr>
      <xdr:spPr>
        <a:xfrm>
          <a:off x="4584700" y="167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27438</xdr:rowOff>
    </xdr:from>
    <xdr:ext cx="534377" cy="259045"/>
    <xdr:sp macro="" textlink="">
      <xdr:nvSpPr>
        <xdr:cNvPr id="260" name="扶助費該当値テキスト"/>
        <xdr:cNvSpPr txBox="1"/>
      </xdr:nvSpPr>
      <xdr:spPr>
        <a:xfrm>
          <a:off x="4686300" y="166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107155</xdr:rowOff>
    </xdr:from>
    <xdr:to>
      <xdr:col>20</xdr:col>
      <xdr:colOff>38100</xdr:colOff>
      <xdr:row>98</xdr:row>
      <xdr:rowOff>37305</xdr:rowOff>
    </xdr:to>
    <xdr:sp macro="" textlink="">
      <xdr:nvSpPr>
        <xdr:cNvPr id="261" name="楕円 260"/>
        <xdr:cNvSpPr/>
      </xdr:nvSpPr>
      <xdr:spPr>
        <a:xfrm>
          <a:off x="3746500" y="167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28432</xdr:rowOff>
    </xdr:from>
    <xdr:ext cx="534377" cy="259045"/>
    <xdr:sp macro="" textlink="">
      <xdr:nvSpPr>
        <xdr:cNvPr id="262" name="テキスト ボックス 261"/>
        <xdr:cNvSpPr txBox="1"/>
      </xdr:nvSpPr>
      <xdr:spPr>
        <a:xfrm>
          <a:off x="3530111" y="168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64015</xdr:rowOff>
    </xdr:from>
    <xdr:to>
      <xdr:col>15</xdr:col>
      <xdr:colOff>101600</xdr:colOff>
      <xdr:row>97</xdr:row>
      <xdr:rowOff>165615</xdr:rowOff>
    </xdr:to>
    <xdr:sp macro="" textlink="">
      <xdr:nvSpPr>
        <xdr:cNvPr id="263" name="楕円 262"/>
        <xdr:cNvSpPr/>
      </xdr:nvSpPr>
      <xdr:spPr>
        <a:xfrm>
          <a:off x="2857500" y="166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156742</xdr:rowOff>
    </xdr:from>
    <xdr:ext cx="534377" cy="259045"/>
    <xdr:sp macro="" textlink="">
      <xdr:nvSpPr>
        <xdr:cNvPr id="264" name="テキスト ボックス 263"/>
        <xdr:cNvSpPr txBox="1"/>
      </xdr:nvSpPr>
      <xdr:spPr>
        <a:xfrm>
          <a:off x="2641111" y="167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68554</xdr:rowOff>
    </xdr:from>
    <xdr:to>
      <xdr:col>10</xdr:col>
      <xdr:colOff>165100</xdr:colOff>
      <xdr:row>97</xdr:row>
      <xdr:rowOff>170154</xdr:rowOff>
    </xdr:to>
    <xdr:sp macro="" textlink="">
      <xdr:nvSpPr>
        <xdr:cNvPr id="265" name="楕円 264"/>
        <xdr:cNvSpPr/>
      </xdr:nvSpPr>
      <xdr:spPr>
        <a:xfrm>
          <a:off x="1968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161281</xdr:rowOff>
    </xdr:from>
    <xdr:ext cx="534377" cy="259045"/>
    <xdr:sp macro="" textlink="">
      <xdr:nvSpPr>
        <xdr:cNvPr id="266" name="テキスト ボックス 265"/>
        <xdr:cNvSpPr txBox="1"/>
      </xdr:nvSpPr>
      <xdr:spPr>
        <a:xfrm>
          <a:off x="1752111" y="167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134097</xdr:rowOff>
    </xdr:from>
    <xdr:to>
      <xdr:col>6</xdr:col>
      <xdr:colOff>38100</xdr:colOff>
      <xdr:row>98</xdr:row>
      <xdr:rowOff>64247</xdr:rowOff>
    </xdr:to>
    <xdr:sp macro="" textlink="">
      <xdr:nvSpPr>
        <xdr:cNvPr id="267" name="楕円 266"/>
        <xdr:cNvSpPr/>
      </xdr:nvSpPr>
      <xdr:spPr>
        <a:xfrm>
          <a:off x="1079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55374</xdr:rowOff>
    </xdr:from>
    <xdr:ext cx="534377" cy="259045"/>
    <xdr:sp macro="" textlink="">
      <xdr:nvSpPr>
        <xdr:cNvPr id="268" name="テキスト ボックス 267"/>
        <xdr:cNvSpPr txBox="1"/>
      </xdr:nvSpPr>
      <xdr:spPr>
        <a:xfrm>
          <a:off x="863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120040</xdr:rowOff>
    </xdr:from>
    <xdr:to>
      <xdr:col>55</xdr:col>
      <xdr:colOff>0</xdr:colOff>
      <xdr:row>32</xdr:row>
      <xdr:rowOff>69977</xdr:rowOff>
    </xdr:to>
    <xdr:cxnSp macro="">
      <xdr:nvCxnSpPr>
        <xdr:cNvPr id="299" name="直線コネクタ 298"/>
        <xdr:cNvCxnSpPr/>
      </xdr:nvCxnSpPr>
      <xdr:spPr>
        <a:xfrm flipV="1">
          <a:off x="9639300" y="5434990"/>
          <a:ext cx="8382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142487</xdr:rowOff>
    </xdr:from>
    <xdr:to>
      <xdr:col>50</xdr:col>
      <xdr:colOff>114300</xdr:colOff>
      <xdr:row>32</xdr:row>
      <xdr:rowOff>69977</xdr:rowOff>
    </xdr:to>
    <xdr:cxnSp macro="">
      <xdr:nvCxnSpPr>
        <xdr:cNvPr id="302" name="直線コネクタ 301"/>
        <xdr:cNvCxnSpPr/>
      </xdr:nvCxnSpPr>
      <xdr:spPr>
        <a:xfrm>
          <a:off x="8750300" y="5457437"/>
          <a:ext cx="889000" cy="9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69944</xdr:rowOff>
    </xdr:from>
    <xdr:to>
      <xdr:col>45</xdr:col>
      <xdr:colOff>177800</xdr:colOff>
      <xdr:row>31</xdr:row>
      <xdr:rowOff>142487</xdr:rowOff>
    </xdr:to>
    <xdr:cxnSp macro="">
      <xdr:nvCxnSpPr>
        <xdr:cNvPr id="305" name="直線コネクタ 304"/>
        <xdr:cNvCxnSpPr/>
      </xdr:nvCxnSpPr>
      <xdr:spPr>
        <a:xfrm>
          <a:off x="7861300" y="5384894"/>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69944</xdr:rowOff>
    </xdr:from>
    <xdr:to>
      <xdr:col>41</xdr:col>
      <xdr:colOff>50800</xdr:colOff>
      <xdr:row>33</xdr:row>
      <xdr:rowOff>50350</xdr:rowOff>
    </xdr:to>
    <xdr:cxnSp macro="">
      <xdr:nvCxnSpPr>
        <xdr:cNvPr id="308" name="直線コネクタ 307"/>
        <xdr:cNvCxnSpPr/>
      </xdr:nvCxnSpPr>
      <xdr:spPr>
        <a:xfrm flipV="1">
          <a:off x="6972300" y="5384894"/>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69240</xdr:rowOff>
    </xdr:from>
    <xdr:to>
      <xdr:col>55</xdr:col>
      <xdr:colOff>50800</xdr:colOff>
      <xdr:row>31</xdr:row>
      <xdr:rowOff>170840</xdr:rowOff>
    </xdr:to>
    <xdr:sp macro="" textlink="">
      <xdr:nvSpPr>
        <xdr:cNvPr id="318" name="楕円 317"/>
        <xdr:cNvSpPr/>
      </xdr:nvSpPr>
      <xdr:spPr>
        <a:xfrm>
          <a:off x="104267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92117</xdr:rowOff>
    </xdr:from>
    <xdr:ext cx="599010" cy="259045"/>
    <xdr:sp macro="" textlink="">
      <xdr:nvSpPr>
        <xdr:cNvPr id="319" name="補助費等該当値テキスト"/>
        <xdr:cNvSpPr txBox="1"/>
      </xdr:nvSpPr>
      <xdr:spPr>
        <a:xfrm>
          <a:off x="10528300" y="523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19177</xdr:rowOff>
    </xdr:from>
    <xdr:to>
      <xdr:col>50</xdr:col>
      <xdr:colOff>165100</xdr:colOff>
      <xdr:row>32</xdr:row>
      <xdr:rowOff>120777</xdr:rowOff>
    </xdr:to>
    <xdr:sp macro="" textlink="">
      <xdr:nvSpPr>
        <xdr:cNvPr id="320" name="楕円 319"/>
        <xdr:cNvSpPr/>
      </xdr:nvSpPr>
      <xdr:spPr>
        <a:xfrm>
          <a:off x="9588500" y="55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137304</xdr:rowOff>
    </xdr:from>
    <xdr:ext cx="599010" cy="259045"/>
    <xdr:sp macro="" textlink="">
      <xdr:nvSpPr>
        <xdr:cNvPr id="321" name="テキスト ボックス 320"/>
        <xdr:cNvSpPr txBox="1"/>
      </xdr:nvSpPr>
      <xdr:spPr>
        <a:xfrm>
          <a:off x="9339795" y="528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91687</xdr:rowOff>
    </xdr:from>
    <xdr:to>
      <xdr:col>46</xdr:col>
      <xdr:colOff>38100</xdr:colOff>
      <xdr:row>32</xdr:row>
      <xdr:rowOff>21837</xdr:rowOff>
    </xdr:to>
    <xdr:sp macro="" textlink="">
      <xdr:nvSpPr>
        <xdr:cNvPr id="322" name="楕円 321"/>
        <xdr:cNvSpPr/>
      </xdr:nvSpPr>
      <xdr:spPr>
        <a:xfrm>
          <a:off x="8699500" y="54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38364</xdr:rowOff>
    </xdr:from>
    <xdr:ext cx="599010" cy="259045"/>
    <xdr:sp macro="" textlink="">
      <xdr:nvSpPr>
        <xdr:cNvPr id="323" name="テキスト ボックス 322"/>
        <xdr:cNvSpPr txBox="1"/>
      </xdr:nvSpPr>
      <xdr:spPr>
        <a:xfrm>
          <a:off x="8450795" y="51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19144</xdr:rowOff>
    </xdr:from>
    <xdr:to>
      <xdr:col>41</xdr:col>
      <xdr:colOff>101600</xdr:colOff>
      <xdr:row>31</xdr:row>
      <xdr:rowOff>120744</xdr:rowOff>
    </xdr:to>
    <xdr:sp macro="" textlink="">
      <xdr:nvSpPr>
        <xdr:cNvPr id="324" name="楕円 323"/>
        <xdr:cNvSpPr/>
      </xdr:nvSpPr>
      <xdr:spPr>
        <a:xfrm>
          <a:off x="7810500" y="53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137271</xdr:rowOff>
    </xdr:from>
    <xdr:ext cx="599010" cy="259045"/>
    <xdr:sp macro="" textlink="">
      <xdr:nvSpPr>
        <xdr:cNvPr id="325" name="テキスト ボックス 324"/>
        <xdr:cNvSpPr txBox="1"/>
      </xdr:nvSpPr>
      <xdr:spPr>
        <a:xfrm>
          <a:off x="7561795" y="510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171000</xdr:rowOff>
    </xdr:from>
    <xdr:to>
      <xdr:col>36</xdr:col>
      <xdr:colOff>165100</xdr:colOff>
      <xdr:row>33</xdr:row>
      <xdr:rowOff>101150</xdr:rowOff>
    </xdr:to>
    <xdr:sp macro="" textlink="">
      <xdr:nvSpPr>
        <xdr:cNvPr id="326" name="楕円 325"/>
        <xdr:cNvSpPr/>
      </xdr:nvSpPr>
      <xdr:spPr>
        <a:xfrm>
          <a:off x="6921500" y="56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117677</xdr:rowOff>
    </xdr:from>
    <xdr:ext cx="534377" cy="259045"/>
    <xdr:sp macro="" textlink="">
      <xdr:nvSpPr>
        <xdr:cNvPr id="327" name="テキスト ボックス 326"/>
        <xdr:cNvSpPr txBox="1"/>
      </xdr:nvSpPr>
      <xdr:spPr>
        <a:xfrm>
          <a:off x="6705111" y="54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51164</xdr:rowOff>
    </xdr:from>
    <xdr:to>
      <xdr:col>55</xdr:col>
      <xdr:colOff>0</xdr:colOff>
      <xdr:row>57</xdr:row>
      <xdr:rowOff>119256</xdr:rowOff>
    </xdr:to>
    <xdr:cxnSp macro="">
      <xdr:nvCxnSpPr>
        <xdr:cNvPr id="356" name="直線コネクタ 355"/>
        <xdr:cNvCxnSpPr/>
      </xdr:nvCxnSpPr>
      <xdr:spPr>
        <a:xfrm>
          <a:off x="9639300" y="9823814"/>
          <a:ext cx="838200" cy="6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51164</xdr:rowOff>
    </xdr:from>
    <xdr:to>
      <xdr:col>50</xdr:col>
      <xdr:colOff>114300</xdr:colOff>
      <xdr:row>57</xdr:row>
      <xdr:rowOff>57633</xdr:rowOff>
    </xdr:to>
    <xdr:cxnSp macro="">
      <xdr:nvCxnSpPr>
        <xdr:cNvPr id="359" name="直線コネクタ 358"/>
        <xdr:cNvCxnSpPr/>
      </xdr:nvCxnSpPr>
      <xdr:spPr>
        <a:xfrm flipV="1">
          <a:off x="8750300" y="9823814"/>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35154</xdr:rowOff>
    </xdr:from>
    <xdr:to>
      <xdr:col>45</xdr:col>
      <xdr:colOff>177800</xdr:colOff>
      <xdr:row>57</xdr:row>
      <xdr:rowOff>57633</xdr:rowOff>
    </xdr:to>
    <xdr:cxnSp macro="">
      <xdr:nvCxnSpPr>
        <xdr:cNvPr id="362" name="直線コネクタ 361"/>
        <xdr:cNvCxnSpPr/>
      </xdr:nvCxnSpPr>
      <xdr:spPr>
        <a:xfrm>
          <a:off x="7861300" y="980780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67622</xdr:rowOff>
    </xdr:from>
    <xdr:to>
      <xdr:col>41</xdr:col>
      <xdr:colOff>50800</xdr:colOff>
      <xdr:row>57</xdr:row>
      <xdr:rowOff>35154</xdr:rowOff>
    </xdr:to>
    <xdr:cxnSp macro="">
      <xdr:nvCxnSpPr>
        <xdr:cNvPr id="365" name="直線コネクタ 364"/>
        <xdr:cNvCxnSpPr/>
      </xdr:nvCxnSpPr>
      <xdr:spPr>
        <a:xfrm>
          <a:off x="6972300" y="8811572"/>
          <a:ext cx="889000" cy="99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68456</xdr:rowOff>
    </xdr:from>
    <xdr:to>
      <xdr:col>55</xdr:col>
      <xdr:colOff>50800</xdr:colOff>
      <xdr:row>57</xdr:row>
      <xdr:rowOff>170056</xdr:rowOff>
    </xdr:to>
    <xdr:sp macro="" textlink="">
      <xdr:nvSpPr>
        <xdr:cNvPr id="375" name="楕円 374"/>
        <xdr:cNvSpPr/>
      </xdr:nvSpPr>
      <xdr:spPr>
        <a:xfrm>
          <a:off x="10426700" y="98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46883</xdr:rowOff>
    </xdr:from>
    <xdr:ext cx="534377" cy="259045"/>
    <xdr:sp macro="" textlink="">
      <xdr:nvSpPr>
        <xdr:cNvPr id="376" name="普通建設事業費該当値テキスト"/>
        <xdr:cNvSpPr txBox="1"/>
      </xdr:nvSpPr>
      <xdr:spPr>
        <a:xfrm>
          <a:off x="10528300" y="98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364</xdr:rowOff>
    </xdr:from>
    <xdr:to>
      <xdr:col>50</xdr:col>
      <xdr:colOff>165100</xdr:colOff>
      <xdr:row>57</xdr:row>
      <xdr:rowOff>101964</xdr:rowOff>
    </xdr:to>
    <xdr:sp macro="" textlink="">
      <xdr:nvSpPr>
        <xdr:cNvPr id="377" name="楕円 376"/>
        <xdr:cNvSpPr/>
      </xdr:nvSpPr>
      <xdr:spPr>
        <a:xfrm>
          <a:off x="9588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118491</xdr:rowOff>
    </xdr:from>
    <xdr:ext cx="534377" cy="259045"/>
    <xdr:sp macro="" textlink="">
      <xdr:nvSpPr>
        <xdr:cNvPr id="378" name="テキスト ボックス 377"/>
        <xdr:cNvSpPr txBox="1"/>
      </xdr:nvSpPr>
      <xdr:spPr>
        <a:xfrm>
          <a:off x="9372111" y="95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6833</xdr:rowOff>
    </xdr:from>
    <xdr:to>
      <xdr:col>46</xdr:col>
      <xdr:colOff>38100</xdr:colOff>
      <xdr:row>57</xdr:row>
      <xdr:rowOff>108433</xdr:rowOff>
    </xdr:to>
    <xdr:sp macro="" textlink="">
      <xdr:nvSpPr>
        <xdr:cNvPr id="379" name="楕円 378"/>
        <xdr:cNvSpPr/>
      </xdr:nvSpPr>
      <xdr:spPr>
        <a:xfrm>
          <a:off x="86995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124960</xdr:rowOff>
    </xdr:from>
    <xdr:ext cx="534377" cy="259045"/>
    <xdr:sp macro="" textlink="">
      <xdr:nvSpPr>
        <xdr:cNvPr id="380" name="テキスト ボックス 379"/>
        <xdr:cNvSpPr txBox="1"/>
      </xdr:nvSpPr>
      <xdr:spPr>
        <a:xfrm>
          <a:off x="8483111" y="9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155804</xdr:rowOff>
    </xdr:from>
    <xdr:to>
      <xdr:col>41</xdr:col>
      <xdr:colOff>101600</xdr:colOff>
      <xdr:row>57</xdr:row>
      <xdr:rowOff>85954</xdr:rowOff>
    </xdr:to>
    <xdr:sp macro="" textlink="">
      <xdr:nvSpPr>
        <xdr:cNvPr id="381" name="楕円 380"/>
        <xdr:cNvSpPr/>
      </xdr:nvSpPr>
      <xdr:spPr>
        <a:xfrm>
          <a:off x="7810500" y="97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102481</xdr:rowOff>
    </xdr:from>
    <xdr:ext cx="534377" cy="259045"/>
    <xdr:sp macro="" textlink="">
      <xdr:nvSpPr>
        <xdr:cNvPr id="382" name="テキスト ボックス 381"/>
        <xdr:cNvSpPr txBox="1"/>
      </xdr:nvSpPr>
      <xdr:spPr>
        <a:xfrm>
          <a:off x="7594111" y="95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16822</xdr:rowOff>
    </xdr:from>
    <xdr:to>
      <xdr:col>36</xdr:col>
      <xdr:colOff>165100</xdr:colOff>
      <xdr:row>51</xdr:row>
      <xdr:rowOff>118422</xdr:rowOff>
    </xdr:to>
    <xdr:sp macro="" textlink="">
      <xdr:nvSpPr>
        <xdr:cNvPr id="383" name="楕円 382"/>
        <xdr:cNvSpPr/>
      </xdr:nvSpPr>
      <xdr:spPr>
        <a:xfrm>
          <a:off x="6921500" y="8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134949</xdr:rowOff>
    </xdr:from>
    <xdr:ext cx="599010" cy="259045"/>
    <xdr:sp macro="" textlink="">
      <xdr:nvSpPr>
        <xdr:cNvPr id="384" name="テキスト ボックス 383"/>
        <xdr:cNvSpPr txBox="1"/>
      </xdr:nvSpPr>
      <xdr:spPr>
        <a:xfrm>
          <a:off x="6672795" y="85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71534</xdr:rowOff>
    </xdr:from>
    <xdr:to>
      <xdr:col>55</xdr:col>
      <xdr:colOff>0</xdr:colOff>
      <xdr:row>78</xdr:row>
      <xdr:rowOff>66123</xdr:rowOff>
    </xdr:to>
    <xdr:cxnSp macro="">
      <xdr:nvCxnSpPr>
        <xdr:cNvPr id="415" name="直線コネクタ 414"/>
        <xdr:cNvCxnSpPr/>
      </xdr:nvCxnSpPr>
      <xdr:spPr>
        <a:xfrm>
          <a:off x="9639300" y="13273184"/>
          <a:ext cx="838200" cy="1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71534</xdr:rowOff>
    </xdr:from>
    <xdr:to>
      <xdr:col>50</xdr:col>
      <xdr:colOff>114300</xdr:colOff>
      <xdr:row>77</xdr:row>
      <xdr:rowOff>124558</xdr:rowOff>
    </xdr:to>
    <xdr:cxnSp macro="">
      <xdr:nvCxnSpPr>
        <xdr:cNvPr id="418" name="直線コネクタ 417"/>
        <xdr:cNvCxnSpPr/>
      </xdr:nvCxnSpPr>
      <xdr:spPr>
        <a:xfrm flipV="1">
          <a:off x="8750300" y="13273184"/>
          <a:ext cx="889000" cy="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90311</xdr:rowOff>
    </xdr:from>
    <xdr:to>
      <xdr:col>45</xdr:col>
      <xdr:colOff>177800</xdr:colOff>
      <xdr:row>77</xdr:row>
      <xdr:rowOff>124558</xdr:rowOff>
    </xdr:to>
    <xdr:cxnSp macro="">
      <xdr:nvCxnSpPr>
        <xdr:cNvPr id="421" name="直線コネクタ 420"/>
        <xdr:cNvCxnSpPr/>
      </xdr:nvCxnSpPr>
      <xdr:spPr>
        <a:xfrm>
          <a:off x="7861300" y="13291961"/>
          <a:ext cx="8890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108948</xdr:rowOff>
    </xdr:from>
    <xdr:to>
      <xdr:col>41</xdr:col>
      <xdr:colOff>50800</xdr:colOff>
      <xdr:row>77</xdr:row>
      <xdr:rowOff>90311</xdr:rowOff>
    </xdr:to>
    <xdr:cxnSp macro="">
      <xdr:nvCxnSpPr>
        <xdr:cNvPr id="424" name="直線コネクタ 423"/>
        <xdr:cNvCxnSpPr/>
      </xdr:nvCxnSpPr>
      <xdr:spPr>
        <a:xfrm>
          <a:off x="6972300" y="12967698"/>
          <a:ext cx="889000" cy="3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15323</xdr:rowOff>
    </xdr:from>
    <xdr:to>
      <xdr:col>55</xdr:col>
      <xdr:colOff>50800</xdr:colOff>
      <xdr:row>78</xdr:row>
      <xdr:rowOff>116923</xdr:rowOff>
    </xdr:to>
    <xdr:sp macro="" textlink="">
      <xdr:nvSpPr>
        <xdr:cNvPr id="434" name="楕円 433"/>
        <xdr:cNvSpPr/>
      </xdr:nvSpPr>
      <xdr:spPr>
        <a:xfrm>
          <a:off x="10426700" y="13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165200</xdr:rowOff>
    </xdr:from>
    <xdr:ext cx="534377" cy="259045"/>
    <xdr:sp macro="" textlink="">
      <xdr:nvSpPr>
        <xdr:cNvPr id="435" name="普通建設事業費 （ うち新規整備　）該当値テキスト"/>
        <xdr:cNvSpPr txBox="1"/>
      </xdr:nvSpPr>
      <xdr:spPr>
        <a:xfrm>
          <a:off x="10528300" y="133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20734</xdr:rowOff>
    </xdr:from>
    <xdr:to>
      <xdr:col>50</xdr:col>
      <xdr:colOff>165100</xdr:colOff>
      <xdr:row>77</xdr:row>
      <xdr:rowOff>122334</xdr:rowOff>
    </xdr:to>
    <xdr:sp macro="" textlink="">
      <xdr:nvSpPr>
        <xdr:cNvPr id="436" name="楕円 435"/>
        <xdr:cNvSpPr/>
      </xdr:nvSpPr>
      <xdr:spPr>
        <a:xfrm>
          <a:off x="9588500" y="13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138861</xdr:rowOff>
    </xdr:from>
    <xdr:ext cx="534377" cy="259045"/>
    <xdr:sp macro="" textlink="">
      <xdr:nvSpPr>
        <xdr:cNvPr id="437" name="テキスト ボックス 436"/>
        <xdr:cNvSpPr txBox="1"/>
      </xdr:nvSpPr>
      <xdr:spPr>
        <a:xfrm>
          <a:off x="9372111" y="129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73758</xdr:rowOff>
    </xdr:from>
    <xdr:to>
      <xdr:col>46</xdr:col>
      <xdr:colOff>38100</xdr:colOff>
      <xdr:row>78</xdr:row>
      <xdr:rowOff>3908</xdr:rowOff>
    </xdr:to>
    <xdr:sp macro="" textlink="">
      <xdr:nvSpPr>
        <xdr:cNvPr id="438" name="楕円 437"/>
        <xdr:cNvSpPr/>
      </xdr:nvSpPr>
      <xdr:spPr>
        <a:xfrm>
          <a:off x="8699500" y="132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20435</xdr:rowOff>
    </xdr:from>
    <xdr:ext cx="534377" cy="259045"/>
    <xdr:sp macro="" textlink="">
      <xdr:nvSpPr>
        <xdr:cNvPr id="439" name="テキスト ボックス 438"/>
        <xdr:cNvSpPr txBox="1"/>
      </xdr:nvSpPr>
      <xdr:spPr>
        <a:xfrm>
          <a:off x="8483111" y="13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39511</xdr:rowOff>
    </xdr:from>
    <xdr:to>
      <xdr:col>41</xdr:col>
      <xdr:colOff>101600</xdr:colOff>
      <xdr:row>77</xdr:row>
      <xdr:rowOff>141111</xdr:rowOff>
    </xdr:to>
    <xdr:sp macro="" textlink="">
      <xdr:nvSpPr>
        <xdr:cNvPr id="440" name="楕円 439"/>
        <xdr:cNvSpPr/>
      </xdr:nvSpPr>
      <xdr:spPr>
        <a:xfrm>
          <a:off x="7810500" y="132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157638</xdr:rowOff>
    </xdr:from>
    <xdr:ext cx="534377" cy="259045"/>
    <xdr:sp macro="" textlink="">
      <xdr:nvSpPr>
        <xdr:cNvPr id="441" name="テキスト ボックス 440"/>
        <xdr:cNvSpPr txBox="1"/>
      </xdr:nvSpPr>
      <xdr:spPr>
        <a:xfrm>
          <a:off x="7594111" y="130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58148</xdr:rowOff>
    </xdr:from>
    <xdr:to>
      <xdr:col>36</xdr:col>
      <xdr:colOff>165100</xdr:colOff>
      <xdr:row>75</xdr:row>
      <xdr:rowOff>159748</xdr:rowOff>
    </xdr:to>
    <xdr:sp macro="" textlink="">
      <xdr:nvSpPr>
        <xdr:cNvPr id="442" name="楕円 441"/>
        <xdr:cNvSpPr/>
      </xdr:nvSpPr>
      <xdr:spPr>
        <a:xfrm>
          <a:off x="6921500" y="129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4825</xdr:rowOff>
    </xdr:from>
    <xdr:ext cx="534377" cy="259045"/>
    <xdr:sp macro="" textlink="">
      <xdr:nvSpPr>
        <xdr:cNvPr id="443" name="テキスト ボックス 442"/>
        <xdr:cNvSpPr txBox="1"/>
      </xdr:nvSpPr>
      <xdr:spPr>
        <a:xfrm>
          <a:off x="6705111" y="126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114585</xdr:rowOff>
    </xdr:from>
    <xdr:to>
      <xdr:col>55</xdr:col>
      <xdr:colOff>0</xdr:colOff>
      <xdr:row>97</xdr:row>
      <xdr:rowOff>119757</xdr:rowOff>
    </xdr:to>
    <xdr:cxnSp macro="">
      <xdr:nvCxnSpPr>
        <xdr:cNvPr id="470" name="直線コネクタ 469"/>
        <xdr:cNvCxnSpPr/>
      </xdr:nvCxnSpPr>
      <xdr:spPr>
        <a:xfrm>
          <a:off x="9639300" y="16745235"/>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98543</xdr:rowOff>
    </xdr:from>
    <xdr:to>
      <xdr:col>50</xdr:col>
      <xdr:colOff>114300</xdr:colOff>
      <xdr:row>97</xdr:row>
      <xdr:rowOff>114585</xdr:rowOff>
    </xdr:to>
    <xdr:cxnSp macro="">
      <xdr:nvCxnSpPr>
        <xdr:cNvPr id="473" name="直線コネクタ 472"/>
        <xdr:cNvCxnSpPr/>
      </xdr:nvCxnSpPr>
      <xdr:spPr>
        <a:xfrm>
          <a:off x="8750300" y="16729193"/>
          <a:ext cx="8890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66968</xdr:rowOff>
    </xdr:from>
    <xdr:to>
      <xdr:col>45</xdr:col>
      <xdr:colOff>177800</xdr:colOff>
      <xdr:row>97</xdr:row>
      <xdr:rowOff>98543</xdr:rowOff>
    </xdr:to>
    <xdr:cxnSp macro="">
      <xdr:nvCxnSpPr>
        <xdr:cNvPr id="476" name="直線コネクタ 475"/>
        <xdr:cNvCxnSpPr/>
      </xdr:nvCxnSpPr>
      <xdr:spPr>
        <a:xfrm>
          <a:off x="7861300" y="16697618"/>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26415</xdr:rowOff>
    </xdr:from>
    <xdr:to>
      <xdr:col>41</xdr:col>
      <xdr:colOff>50800</xdr:colOff>
      <xdr:row>97</xdr:row>
      <xdr:rowOff>66968</xdr:rowOff>
    </xdr:to>
    <xdr:cxnSp macro="">
      <xdr:nvCxnSpPr>
        <xdr:cNvPr id="479" name="直線コネクタ 478"/>
        <xdr:cNvCxnSpPr/>
      </xdr:nvCxnSpPr>
      <xdr:spPr>
        <a:xfrm>
          <a:off x="6972300" y="15799815"/>
          <a:ext cx="889000" cy="8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68957</xdr:rowOff>
    </xdr:from>
    <xdr:to>
      <xdr:col>55</xdr:col>
      <xdr:colOff>50800</xdr:colOff>
      <xdr:row>97</xdr:row>
      <xdr:rowOff>170557</xdr:rowOff>
    </xdr:to>
    <xdr:sp macro="" textlink="">
      <xdr:nvSpPr>
        <xdr:cNvPr id="489" name="楕円 488"/>
        <xdr:cNvSpPr/>
      </xdr:nvSpPr>
      <xdr:spPr>
        <a:xfrm>
          <a:off x="10426700" y="166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47384</xdr:rowOff>
    </xdr:from>
    <xdr:ext cx="534377" cy="259045"/>
    <xdr:sp macro="" textlink="">
      <xdr:nvSpPr>
        <xdr:cNvPr id="490" name="普通建設事業費 （ うち更新整備　）該当値テキスト"/>
        <xdr:cNvSpPr txBox="1"/>
      </xdr:nvSpPr>
      <xdr:spPr>
        <a:xfrm>
          <a:off x="10528300" y="166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63785</xdr:rowOff>
    </xdr:from>
    <xdr:to>
      <xdr:col>50</xdr:col>
      <xdr:colOff>165100</xdr:colOff>
      <xdr:row>97</xdr:row>
      <xdr:rowOff>165385</xdr:rowOff>
    </xdr:to>
    <xdr:sp macro="" textlink="">
      <xdr:nvSpPr>
        <xdr:cNvPr id="491" name="楕円 490"/>
        <xdr:cNvSpPr/>
      </xdr:nvSpPr>
      <xdr:spPr>
        <a:xfrm>
          <a:off x="9588500" y="166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10462</xdr:rowOff>
    </xdr:from>
    <xdr:ext cx="534377" cy="259045"/>
    <xdr:sp macro="" textlink="">
      <xdr:nvSpPr>
        <xdr:cNvPr id="492" name="テキスト ボックス 491"/>
        <xdr:cNvSpPr txBox="1"/>
      </xdr:nvSpPr>
      <xdr:spPr>
        <a:xfrm>
          <a:off x="9372111" y="164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47743</xdr:rowOff>
    </xdr:from>
    <xdr:to>
      <xdr:col>46</xdr:col>
      <xdr:colOff>38100</xdr:colOff>
      <xdr:row>97</xdr:row>
      <xdr:rowOff>149343</xdr:rowOff>
    </xdr:to>
    <xdr:sp macro="" textlink="">
      <xdr:nvSpPr>
        <xdr:cNvPr id="493" name="楕円 492"/>
        <xdr:cNvSpPr/>
      </xdr:nvSpPr>
      <xdr:spPr>
        <a:xfrm>
          <a:off x="8699500" y="166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165870</xdr:rowOff>
    </xdr:from>
    <xdr:ext cx="534377" cy="259045"/>
    <xdr:sp macro="" textlink="">
      <xdr:nvSpPr>
        <xdr:cNvPr id="494" name="テキスト ボックス 493"/>
        <xdr:cNvSpPr txBox="1"/>
      </xdr:nvSpPr>
      <xdr:spPr>
        <a:xfrm>
          <a:off x="8483111" y="164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16168</xdr:rowOff>
    </xdr:from>
    <xdr:to>
      <xdr:col>41</xdr:col>
      <xdr:colOff>101600</xdr:colOff>
      <xdr:row>97</xdr:row>
      <xdr:rowOff>117768</xdr:rowOff>
    </xdr:to>
    <xdr:sp macro="" textlink="">
      <xdr:nvSpPr>
        <xdr:cNvPr id="495" name="楕円 494"/>
        <xdr:cNvSpPr/>
      </xdr:nvSpPr>
      <xdr:spPr>
        <a:xfrm>
          <a:off x="7810500" y="16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134295</xdr:rowOff>
    </xdr:from>
    <xdr:ext cx="534377" cy="259045"/>
    <xdr:sp macro="" textlink="">
      <xdr:nvSpPr>
        <xdr:cNvPr id="496" name="テキスト ボックス 495"/>
        <xdr:cNvSpPr txBox="1"/>
      </xdr:nvSpPr>
      <xdr:spPr>
        <a:xfrm>
          <a:off x="7594111" y="164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147065</xdr:rowOff>
    </xdr:from>
    <xdr:to>
      <xdr:col>36</xdr:col>
      <xdr:colOff>165100</xdr:colOff>
      <xdr:row>92</xdr:row>
      <xdr:rowOff>77215</xdr:rowOff>
    </xdr:to>
    <xdr:sp macro="" textlink="">
      <xdr:nvSpPr>
        <xdr:cNvPr id="497" name="楕円 496"/>
        <xdr:cNvSpPr/>
      </xdr:nvSpPr>
      <xdr:spPr>
        <a:xfrm>
          <a:off x="6921500" y="157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93742</xdr:rowOff>
    </xdr:from>
    <xdr:ext cx="599010" cy="259045"/>
    <xdr:sp macro="" textlink="">
      <xdr:nvSpPr>
        <xdr:cNvPr id="498" name="テキスト ボックス 497"/>
        <xdr:cNvSpPr txBox="1"/>
      </xdr:nvSpPr>
      <xdr:spPr>
        <a:xfrm>
          <a:off x="6672795" y="155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35523</xdr:rowOff>
    </xdr:from>
    <xdr:to>
      <xdr:col>85</xdr:col>
      <xdr:colOff>127000</xdr:colOff>
      <xdr:row>39</xdr:row>
      <xdr:rowOff>94242</xdr:rowOff>
    </xdr:to>
    <xdr:cxnSp macro="">
      <xdr:nvCxnSpPr>
        <xdr:cNvPr id="529" name="直線コネクタ 528"/>
        <xdr:cNvCxnSpPr/>
      </xdr:nvCxnSpPr>
      <xdr:spPr>
        <a:xfrm flipV="1">
          <a:off x="15481300" y="6722073"/>
          <a:ext cx="838200" cy="5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94242</xdr:rowOff>
    </xdr:from>
    <xdr:to>
      <xdr:col>81</xdr:col>
      <xdr:colOff>50800</xdr:colOff>
      <xdr:row>39</xdr:row>
      <xdr:rowOff>97300</xdr:rowOff>
    </xdr:to>
    <xdr:cxnSp macro="">
      <xdr:nvCxnSpPr>
        <xdr:cNvPr id="532" name="直線コネクタ 531"/>
        <xdr:cNvCxnSpPr/>
      </xdr:nvCxnSpPr>
      <xdr:spPr>
        <a:xfrm flipV="1">
          <a:off x="14592300" y="6780792"/>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97300</xdr:rowOff>
    </xdr:from>
    <xdr:to>
      <xdr:col>76</xdr:col>
      <xdr:colOff>114300</xdr:colOff>
      <xdr:row>39</xdr:row>
      <xdr:rowOff>98878</xdr:rowOff>
    </xdr:to>
    <xdr:cxnSp macro="">
      <xdr:nvCxnSpPr>
        <xdr:cNvPr id="535" name="直線コネクタ 534"/>
        <xdr:cNvCxnSpPr/>
      </xdr:nvCxnSpPr>
      <xdr:spPr>
        <a:xfrm flipV="1">
          <a:off x="13703300" y="6783850"/>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156173</xdr:rowOff>
    </xdr:from>
    <xdr:to>
      <xdr:col>85</xdr:col>
      <xdr:colOff>177800</xdr:colOff>
      <xdr:row>39</xdr:row>
      <xdr:rowOff>86323</xdr:rowOff>
    </xdr:to>
    <xdr:sp macro="" textlink="">
      <xdr:nvSpPr>
        <xdr:cNvPr id="548" name="楕円 547"/>
        <xdr:cNvSpPr/>
      </xdr:nvSpPr>
      <xdr:spPr>
        <a:xfrm>
          <a:off x="162687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131889</xdr:rowOff>
    </xdr:from>
    <xdr:ext cx="469744" cy="259045"/>
    <xdr:sp macro="" textlink="">
      <xdr:nvSpPr>
        <xdr:cNvPr id="549" name="災害復旧事業費該当値テキスト"/>
        <xdr:cNvSpPr txBox="1"/>
      </xdr:nvSpPr>
      <xdr:spPr>
        <a:xfrm>
          <a:off x="16370300" y="664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43442</xdr:rowOff>
    </xdr:from>
    <xdr:to>
      <xdr:col>81</xdr:col>
      <xdr:colOff>101600</xdr:colOff>
      <xdr:row>39</xdr:row>
      <xdr:rowOff>145042</xdr:rowOff>
    </xdr:to>
    <xdr:sp macro="" textlink="">
      <xdr:nvSpPr>
        <xdr:cNvPr id="550" name="楕円 549"/>
        <xdr:cNvSpPr/>
      </xdr:nvSpPr>
      <xdr:spPr>
        <a:xfrm>
          <a:off x="15430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136169</xdr:rowOff>
    </xdr:from>
    <xdr:ext cx="378565" cy="259045"/>
    <xdr:sp macro="" textlink="">
      <xdr:nvSpPr>
        <xdr:cNvPr id="551" name="テキスト ボックス 550"/>
        <xdr:cNvSpPr txBox="1"/>
      </xdr:nvSpPr>
      <xdr:spPr>
        <a:xfrm>
          <a:off x="15292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46500</xdr:rowOff>
    </xdr:from>
    <xdr:to>
      <xdr:col>76</xdr:col>
      <xdr:colOff>165100</xdr:colOff>
      <xdr:row>39</xdr:row>
      <xdr:rowOff>148100</xdr:rowOff>
    </xdr:to>
    <xdr:sp macro="" textlink="">
      <xdr:nvSpPr>
        <xdr:cNvPr id="552" name="楕円 551"/>
        <xdr:cNvSpPr/>
      </xdr:nvSpPr>
      <xdr:spPr>
        <a:xfrm>
          <a:off x="14541500" y="67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139227</xdr:rowOff>
    </xdr:from>
    <xdr:ext cx="378565" cy="259045"/>
    <xdr:sp macro="" textlink="">
      <xdr:nvSpPr>
        <xdr:cNvPr id="553" name="テキスト ボックス 552"/>
        <xdr:cNvSpPr txBox="1"/>
      </xdr:nvSpPr>
      <xdr:spPr>
        <a:xfrm>
          <a:off x="14403017" y="682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24445</xdr:rowOff>
    </xdr:from>
    <xdr:to>
      <xdr:col>85</xdr:col>
      <xdr:colOff>127000</xdr:colOff>
      <xdr:row>78</xdr:row>
      <xdr:rowOff>25574</xdr:rowOff>
    </xdr:to>
    <xdr:cxnSp macro="">
      <xdr:nvCxnSpPr>
        <xdr:cNvPr id="641" name="直線コネクタ 640"/>
        <xdr:cNvCxnSpPr/>
      </xdr:nvCxnSpPr>
      <xdr:spPr>
        <a:xfrm>
          <a:off x="15481300" y="13397545"/>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22492</xdr:rowOff>
    </xdr:from>
    <xdr:to>
      <xdr:col>81</xdr:col>
      <xdr:colOff>50800</xdr:colOff>
      <xdr:row>78</xdr:row>
      <xdr:rowOff>24445</xdr:rowOff>
    </xdr:to>
    <xdr:cxnSp macro="">
      <xdr:nvCxnSpPr>
        <xdr:cNvPr id="644" name="直線コネクタ 643"/>
        <xdr:cNvCxnSpPr/>
      </xdr:nvCxnSpPr>
      <xdr:spPr>
        <a:xfrm>
          <a:off x="14592300" y="1339559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22492</xdr:rowOff>
    </xdr:from>
    <xdr:to>
      <xdr:col>76</xdr:col>
      <xdr:colOff>114300</xdr:colOff>
      <xdr:row>78</xdr:row>
      <xdr:rowOff>25583</xdr:rowOff>
    </xdr:to>
    <xdr:cxnSp macro="">
      <xdr:nvCxnSpPr>
        <xdr:cNvPr id="647" name="直線コネクタ 646"/>
        <xdr:cNvCxnSpPr/>
      </xdr:nvCxnSpPr>
      <xdr:spPr>
        <a:xfrm flipV="1">
          <a:off x="13703300" y="13395592"/>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25583</xdr:rowOff>
    </xdr:from>
    <xdr:to>
      <xdr:col>71</xdr:col>
      <xdr:colOff>177800</xdr:colOff>
      <xdr:row>78</xdr:row>
      <xdr:rowOff>26259</xdr:rowOff>
    </xdr:to>
    <xdr:cxnSp macro="">
      <xdr:nvCxnSpPr>
        <xdr:cNvPr id="650" name="直線コネクタ 649"/>
        <xdr:cNvCxnSpPr/>
      </xdr:nvCxnSpPr>
      <xdr:spPr>
        <a:xfrm flipV="1">
          <a:off x="12814300" y="1339868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146224</xdr:rowOff>
    </xdr:from>
    <xdr:to>
      <xdr:col>85</xdr:col>
      <xdr:colOff>177800</xdr:colOff>
      <xdr:row>78</xdr:row>
      <xdr:rowOff>76374</xdr:rowOff>
    </xdr:to>
    <xdr:sp macro="" textlink="">
      <xdr:nvSpPr>
        <xdr:cNvPr id="660" name="楕円 659"/>
        <xdr:cNvSpPr/>
      </xdr:nvSpPr>
      <xdr:spPr>
        <a:xfrm>
          <a:off x="16268700" y="133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61151</xdr:rowOff>
    </xdr:from>
    <xdr:ext cx="534377" cy="259045"/>
    <xdr:sp macro="" textlink="">
      <xdr:nvSpPr>
        <xdr:cNvPr id="661" name="公債費該当値テキスト"/>
        <xdr:cNvSpPr txBox="1"/>
      </xdr:nvSpPr>
      <xdr:spPr>
        <a:xfrm>
          <a:off x="16370300" y="132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145095</xdr:rowOff>
    </xdr:from>
    <xdr:to>
      <xdr:col>81</xdr:col>
      <xdr:colOff>101600</xdr:colOff>
      <xdr:row>78</xdr:row>
      <xdr:rowOff>75245</xdr:rowOff>
    </xdr:to>
    <xdr:sp macro="" textlink="">
      <xdr:nvSpPr>
        <xdr:cNvPr id="662" name="楕円 661"/>
        <xdr:cNvSpPr/>
      </xdr:nvSpPr>
      <xdr:spPr>
        <a:xfrm>
          <a:off x="15430500" y="133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66372</xdr:rowOff>
    </xdr:from>
    <xdr:ext cx="534377" cy="259045"/>
    <xdr:sp macro="" textlink="">
      <xdr:nvSpPr>
        <xdr:cNvPr id="663" name="テキスト ボックス 662"/>
        <xdr:cNvSpPr txBox="1"/>
      </xdr:nvSpPr>
      <xdr:spPr>
        <a:xfrm>
          <a:off x="15214111" y="134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143142</xdr:rowOff>
    </xdr:from>
    <xdr:to>
      <xdr:col>76</xdr:col>
      <xdr:colOff>165100</xdr:colOff>
      <xdr:row>78</xdr:row>
      <xdr:rowOff>73292</xdr:rowOff>
    </xdr:to>
    <xdr:sp macro="" textlink="">
      <xdr:nvSpPr>
        <xdr:cNvPr id="664" name="楕円 663"/>
        <xdr:cNvSpPr/>
      </xdr:nvSpPr>
      <xdr:spPr>
        <a:xfrm>
          <a:off x="14541500" y="133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64419</xdr:rowOff>
    </xdr:from>
    <xdr:ext cx="534377" cy="259045"/>
    <xdr:sp macro="" textlink="">
      <xdr:nvSpPr>
        <xdr:cNvPr id="665" name="テキスト ボックス 664"/>
        <xdr:cNvSpPr txBox="1"/>
      </xdr:nvSpPr>
      <xdr:spPr>
        <a:xfrm>
          <a:off x="14325111" y="134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146233</xdr:rowOff>
    </xdr:from>
    <xdr:to>
      <xdr:col>72</xdr:col>
      <xdr:colOff>38100</xdr:colOff>
      <xdr:row>78</xdr:row>
      <xdr:rowOff>76383</xdr:rowOff>
    </xdr:to>
    <xdr:sp macro="" textlink="">
      <xdr:nvSpPr>
        <xdr:cNvPr id="666" name="楕円 665"/>
        <xdr:cNvSpPr/>
      </xdr:nvSpPr>
      <xdr:spPr>
        <a:xfrm>
          <a:off x="13652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67510</xdr:rowOff>
    </xdr:from>
    <xdr:ext cx="534377" cy="259045"/>
    <xdr:sp macro="" textlink="">
      <xdr:nvSpPr>
        <xdr:cNvPr id="667" name="テキスト ボックス 666"/>
        <xdr:cNvSpPr txBox="1"/>
      </xdr:nvSpPr>
      <xdr:spPr>
        <a:xfrm>
          <a:off x="13436111" y="1344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146909</xdr:rowOff>
    </xdr:from>
    <xdr:to>
      <xdr:col>67</xdr:col>
      <xdr:colOff>101600</xdr:colOff>
      <xdr:row>78</xdr:row>
      <xdr:rowOff>77059</xdr:rowOff>
    </xdr:to>
    <xdr:sp macro="" textlink="">
      <xdr:nvSpPr>
        <xdr:cNvPr id="668" name="楕円 667"/>
        <xdr:cNvSpPr/>
      </xdr:nvSpPr>
      <xdr:spPr>
        <a:xfrm>
          <a:off x="12763500" y="13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68186</xdr:rowOff>
    </xdr:from>
    <xdr:ext cx="534377" cy="259045"/>
    <xdr:sp macro="" textlink="">
      <xdr:nvSpPr>
        <xdr:cNvPr id="669" name="テキスト ボックス 668"/>
        <xdr:cNvSpPr txBox="1"/>
      </xdr:nvSpPr>
      <xdr:spPr>
        <a:xfrm>
          <a:off x="12547111" y="13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27839</xdr:rowOff>
    </xdr:from>
    <xdr:to>
      <xdr:col>85</xdr:col>
      <xdr:colOff>127000</xdr:colOff>
      <xdr:row>93</xdr:row>
      <xdr:rowOff>28093</xdr:rowOff>
    </xdr:to>
    <xdr:cxnSp macro="">
      <xdr:nvCxnSpPr>
        <xdr:cNvPr id="698" name="直線コネクタ 697"/>
        <xdr:cNvCxnSpPr/>
      </xdr:nvCxnSpPr>
      <xdr:spPr>
        <a:xfrm flipV="1">
          <a:off x="15481300" y="15629789"/>
          <a:ext cx="838200" cy="3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165863</xdr:rowOff>
    </xdr:from>
    <xdr:to>
      <xdr:col>81</xdr:col>
      <xdr:colOff>50800</xdr:colOff>
      <xdr:row>93</xdr:row>
      <xdr:rowOff>28093</xdr:rowOff>
    </xdr:to>
    <xdr:cxnSp macro="">
      <xdr:nvCxnSpPr>
        <xdr:cNvPr id="701" name="直線コネクタ 700"/>
        <xdr:cNvCxnSpPr/>
      </xdr:nvCxnSpPr>
      <xdr:spPr>
        <a:xfrm>
          <a:off x="14592300" y="15767813"/>
          <a:ext cx="889000" cy="2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165863</xdr:rowOff>
    </xdr:from>
    <xdr:to>
      <xdr:col>76</xdr:col>
      <xdr:colOff>114300</xdr:colOff>
      <xdr:row>92</xdr:row>
      <xdr:rowOff>110046</xdr:rowOff>
    </xdr:to>
    <xdr:cxnSp macro="">
      <xdr:nvCxnSpPr>
        <xdr:cNvPr id="704" name="直線コネクタ 703"/>
        <xdr:cNvCxnSpPr/>
      </xdr:nvCxnSpPr>
      <xdr:spPr>
        <a:xfrm flipV="1">
          <a:off x="13703300" y="15767813"/>
          <a:ext cx="889000" cy="1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110046</xdr:rowOff>
    </xdr:from>
    <xdr:to>
      <xdr:col>71</xdr:col>
      <xdr:colOff>177800</xdr:colOff>
      <xdr:row>93</xdr:row>
      <xdr:rowOff>146292</xdr:rowOff>
    </xdr:to>
    <xdr:cxnSp macro="">
      <xdr:nvCxnSpPr>
        <xdr:cNvPr id="707" name="直線コネクタ 706"/>
        <xdr:cNvCxnSpPr/>
      </xdr:nvCxnSpPr>
      <xdr:spPr>
        <a:xfrm flipV="1">
          <a:off x="12814300" y="15883446"/>
          <a:ext cx="889000" cy="2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148489</xdr:rowOff>
    </xdr:from>
    <xdr:to>
      <xdr:col>85</xdr:col>
      <xdr:colOff>177800</xdr:colOff>
      <xdr:row>91</xdr:row>
      <xdr:rowOff>78639</xdr:rowOff>
    </xdr:to>
    <xdr:sp macro="" textlink="">
      <xdr:nvSpPr>
        <xdr:cNvPr id="717" name="楕円 716"/>
        <xdr:cNvSpPr/>
      </xdr:nvSpPr>
      <xdr:spPr>
        <a:xfrm>
          <a:off x="16268700" y="155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171366</xdr:rowOff>
    </xdr:from>
    <xdr:ext cx="599010" cy="259045"/>
    <xdr:sp macro="" textlink="">
      <xdr:nvSpPr>
        <xdr:cNvPr id="718" name="積立金該当値テキスト"/>
        <xdr:cNvSpPr txBox="1"/>
      </xdr:nvSpPr>
      <xdr:spPr>
        <a:xfrm>
          <a:off x="16370300" y="1543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148743</xdr:rowOff>
    </xdr:from>
    <xdr:to>
      <xdr:col>81</xdr:col>
      <xdr:colOff>101600</xdr:colOff>
      <xdr:row>93</xdr:row>
      <xdr:rowOff>78893</xdr:rowOff>
    </xdr:to>
    <xdr:sp macro="" textlink="">
      <xdr:nvSpPr>
        <xdr:cNvPr id="719" name="楕円 718"/>
        <xdr:cNvSpPr/>
      </xdr:nvSpPr>
      <xdr:spPr>
        <a:xfrm>
          <a:off x="15430500" y="159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95420</xdr:rowOff>
    </xdr:from>
    <xdr:ext cx="534377" cy="259045"/>
    <xdr:sp macro="" textlink="">
      <xdr:nvSpPr>
        <xdr:cNvPr id="720" name="テキスト ボックス 719"/>
        <xdr:cNvSpPr txBox="1"/>
      </xdr:nvSpPr>
      <xdr:spPr>
        <a:xfrm>
          <a:off x="15214111" y="156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115063</xdr:rowOff>
    </xdr:from>
    <xdr:to>
      <xdr:col>76</xdr:col>
      <xdr:colOff>165100</xdr:colOff>
      <xdr:row>92</xdr:row>
      <xdr:rowOff>45213</xdr:rowOff>
    </xdr:to>
    <xdr:sp macro="" textlink="">
      <xdr:nvSpPr>
        <xdr:cNvPr id="721" name="楕円 720"/>
        <xdr:cNvSpPr/>
      </xdr:nvSpPr>
      <xdr:spPr>
        <a:xfrm>
          <a:off x="14541500" y="157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61740</xdr:rowOff>
    </xdr:from>
    <xdr:ext cx="534377" cy="259045"/>
    <xdr:sp macro="" textlink="">
      <xdr:nvSpPr>
        <xdr:cNvPr id="722" name="テキスト ボックス 721"/>
        <xdr:cNvSpPr txBox="1"/>
      </xdr:nvSpPr>
      <xdr:spPr>
        <a:xfrm>
          <a:off x="14325111" y="154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59246</xdr:rowOff>
    </xdr:from>
    <xdr:to>
      <xdr:col>72</xdr:col>
      <xdr:colOff>38100</xdr:colOff>
      <xdr:row>92</xdr:row>
      <xdr:rowOff>160846</xdr:rowOff>
    </xdr:to>
    <xdr:sp macro="" textlink="">
      <xdr:nvSpPr>
        <xdr:cNvPr id="723" name="楕円 722"/>
        <xdr:cNvSpPr/>
      </xdr:nvSpPr>
      <xdr:spPr>
        <a:xfrm>
          <a:off x="13652500" y="1583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5923</xdr:rowOff>
    </xdr:from>
    <xdr:ext cx="534377" cy="259045"/>
    <xdr:sp macro="" textlink="">
      <xdr:nvSpPr>
        <xdr:cNvPr id="724" name="テキスト ボックス 723"/>
        <xdr:cNvSpPr txBox="1"/>
      </xdr:nvSpPr>
      <xdr:spPr>
        <a:xfrm>
          <a:off x="13436111" y="156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95492</xdr:rowOff>
    </xdr:from>
    <xdr:to>
      <xdr:col>67</xdr:col>
      <xdr:colOff>101600</xdr:colOff>
      <xdr:row>94</xdr:row>
      <xdr:rowOff>25642</xdr:rowOff>
    </xdr:to>
    <xdr:sp macro="" textlink="">
      <xdr:nvSpPr>
        <xdr:cNvPr id="725" name="楕円 724"/>
        <xdr:cNvSpPr/>
      </xdr:nvSpPr>
      <xdr:spPr>
        <a:xfrm>
          <a:off x="12763500" y="160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42169</xdr:rowOff>
    </xdr:from>
    <xdr:ext cx="534377" cy="259045"/>
    <xdr:sp macro="" textlink="">
      <xdr:nvSpPr>
        <xdr:cNvPr id="726" name="テキスト ボックス 725"/>
        <xdr:cNvSpPr txBox="1"/>
      </xdr:nvSpPr>
      <xdr:spPr>
        <a:xfrm>
          <a:off x="12547111" y="158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13360</xdr:rowOff>
    </xdr:from>
    <xdr:to>
      <xdr:col>116</xdr:col>
      <xdr:colOff>63500</xdr:colOff>
      <xdr:row>57</xdr:row>
      <xdr:rowOff>13818</xdr:rowOff>
    </xdr:to>
    <xdr:cxnSp macro="">
      <xdr:nvCxnSpPr>
        <xdr:cNvPr id="810" name="直線コネクタ 809"/>
        <xdr:cNvCxnSpPr/>
      </xdr:nvCxnSpPr>
      <xdr:spPr>
        <a:xfrm>
          <a:off x="21323300" y="978601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11379</xdr:rowOff>
    </xdr:from>
    <xdr:to>
      <xdr:col>111</xdr:col>
      <xdr:colOff>177800</xdr:colOff>
      <xdr:row>57</xdr:row>
      <xdr:rowOff>13360</xdr:rowOff>
    </xdr:to>
    <xdr:cxnSp macro="">
      <xdr:nvCxnSpPr>
        <xdr:cNvPr id="813" name="直線コネクタ 812"/>
        <xdr:cNvCxnSpPr/>
      </xdr:nvCxnSpPr>
      <xdr:spPr>
        <a:xfrm>
          <a:off x="20434300" y="978402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11379</xdr:rowOff>
    </xdr:from>
    <xdr:to>
      <xdr:col>107</xdr:col>
      <xdr:colOff>50800</xdr:colOff>
      <xdr:row>57</xdr:row>
      <xdr:rowOff>11912</xdr:rowOff>
    </xdr:to>
    <xdr:cxnSp macro="">
      <xdr:nvCxnSpPr>
        <xdr:cNvPr id="816" name="直線コネクタ 815"/>
        <xdr:cNvCxnSpPr/>
      </xdr:nvCxnSpPr>
      <xdr:spPr>
        <a:xfrm flipV="1">
          <a:off x="19545300" y="97840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9703</xdr:rowOff>
    </xdr:from>
    <xdr:to>
      <xdr:col>102</xdr:col>
      <xdr:colOff>114300</xdr:colOff>
      <xdr:row>57</xdr:row>
      <xdr:rowOff>11912</xdr:rowOff>
    </xdr:to>
    <xdr:cxnSp macro="">
      <xdr:nvCxnSpPr>
        <xdr:cNvPr id="819" name="直線コネクタ 818"/>
        <xdr:cNvCxnSpPr/>
      </xdr:nvCxnSpPr>
      <xdr:spPr>
        <a:xfrm>
          <a:off x="18656300" y="9782353"/>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134468</xdr:rowOff>
    </xdr:from>
    <xdr:to>
      <xdr:col>116</xdr:col>
      <xdr:colOff>114300</xdr:colOff>
      <xdr:row>57</xdr:row>
      <xdr:rowOff>64618</xdr:rowOff>
    </xdr:to>
    <xdr:sp macro="" textlink="">
      <xdr:nvSpPr>
        <xdr:cNvPr id="829" name="楕円 828"/>
        <xdr:cNvSpPr/>
      </xdr:nvSpPr>
      <xdr:spPr>
        <a:xfrm>
          <a:off x="22110700" y="97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157345</xdr:rowOff>
    </xdr:from>
    <xdr:ext cx="469744" cy="259045"/>
    <xdr:sp macro="" textlink="">
      <xdr:nvSpPr>
        <xdr:cNvPr id="830" name="貸付金該当値テキスト"/>
        <xdr:cNvSpPr txBox="1"/>
      </xdr:nvSpPr>
      <xdr:spPr>
        <a:xfrm>
          <a:off x="22212300" y="958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134010</xdr:rowOff>
    </xdr:from>
    <xdr:to>
      <xdr:col>112</xdr:col>
      <xdr:colOff>38100</xdr:colOff>
      <xdr:row>57</xdr:row>
      <xdr:rowOff>64160</xdr:rowOff>
    </xdr:to>
    <xdr:sp macro="" textlink="">
      <xdr:nvSpPr>
        <xdr:cNvPr id="831" name="楕円 830"/>
        <xdr:cNvSpPr/>
      </xdr:nvSpPr>
      <xdr:spPr>
        <a:xfrm>
          <a:off x="21272500" y="9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80687</xdr:rowOff>
    </xdr:from>
    <xdr:ext cx="469744" cy="259045"/>
    <xdr:sp macro="" textlink="">
      <xdr:nvSpPr>
        <xdr:cNvPr id="832" name="テキスト ボックス 831"/>
        <xdr:cNvSpPr txBox="1"/>
      </xdr:nvSpPr>
      <xdr:spPr>
        <a:xfrm>
          <a:off x="21088428" y="95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132029</xdr:rowOff>
    </xdr:from>
    <xdr:to>
      <xdr:col>107</xdr:col>
      <xdr:colOff>101600</xdr:colOff>
      <xdr:row>57</xdr:row>
      <xdr:rowOff>62179</xdr:rowOff>
    </xdr:to>
    <xdr:sp macro="" textlink="">
      <xdr:nvSpPr>
        <xdr:cNvPr id="833" name="楕円 832"/>
        <xdr:cNvSpPr/>
      </xdr:nvSpPr>
      <xdr:spPr>
        <a:xfrm>
          <a:off x="20383500" y="97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78706</xdr:rowOff>
    </xdr:from>
    <xdr:ext cx="469744" cy="259045"/>
    <xdr:sp macro="" textlink="">
      <xdr:nvSpPr>
        <xdr:cNvPr id="834" name="テキスト ボックス 833"/>
        <xdr:cNvSpPr txBox="1"/>
      </xdr:nvSpPr>
      <xdr:spPr>
        <a:xfrm>
          <a:off x="20199428" y="950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132562</xdr:rowOff>
    </xdr:from>
    <xdr:to>
      <xdr:col>102</xdr:col>
      <xdr:colOff>165100</xdr:colOff>
      <xdr:row>57</xdr:row>
      <xdr:rowOff>62712</xdr:rowOff>
    </xdr:to>
    <xdr:sp macro="" textlink="">
      <xdr:nvSpPr>
        <xdr:cNvPr id="835" name="楕円 834"/>
        <xdr:cNvSpPr/>
      </xdr:nvSpPr>
      <xdr:spPr>
        <a:xfrm>
          <a:off x="19494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79239</xdr:rowOff>
    </xdr:from>
    <xdr:ext cx="469744" cy="259045"/>
    <xdr:sp macro="" textlink="">
      <xdr:nvSpPr>
        <xdr:cNvPr id="836" name="テキスト ボックス 835"/>
        <xdr:cNvSpPr txBox="1"/>
      </xdr:nvSpPr>
      <xdr:spPr>
        <a:xfrm>
          <a:off x="19310428" y="950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130353</xdr:rowOff>
    </xdr:from>
    <xdr:to>
      <xdr:col>98</xdr:col>
      <xdr:colOff>38100</xdr:colOff>
      <xdr:row>57</xdr:row>
      <xdr:rowOff>60503</xdr:rowOff>
    </xdr:to>
    <xdr:sp macro="" textlink="">
      <xdr:nvSpPr>
        <xdr:cNvPr id="837" name="楕円 836"/>
        <xdr:cNvSpPr/>
      </xdr:nvSpPr>
      <xdr:spPr>
        <a:xfrm>
          <a:off x="18605500" y="97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77030</xdr:rowOff>
    </xdr:from>
    <xdr:ext cx="469744" cy="259045"/>
    <xdr:sp macro="" textlink="">
      <xdr:nvSpPr>
        <xdr:cNvPr id="838" name="テキスト ボックス 837"/>
        <xdr:cNvSpPr txBox="1"/>
      </xdr:nvSpPr>
      <xdr:spPr>
        <a:xfrm>
          <a:off x="18421428" y="950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17791</xdr:rowOff>
    </xdr:from>
    <xdr:to>
      <xdr:col>116</xdr:col>
      <xdr:colOff>63500</xdr:colOff>
      <xdr:row>78</xdr:row>
      <xdr:rowOff>42731</xdr:rowOff>
    </xdr:to>
    <xdr:cxnSp macro="">
      <xdr:nvCxnSpPr>
        <xdr:cNvPr id="870" name="直線コネクタ 869"/>
        <xdr:cNvCxnSpPr/>
      </xdr:nvCxnSpPr>
      <xdr:spPr>
        <a:xfrm flipV="1">
          <a:off x="21323300" y="13390891"/>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3662</xdr:rowOff>
    </xdr:from>
    <xdr:to>
      <xdr:col>111</xdr:col>
      <xdr:colOff>177800</xdr:colOff>
      <xdr:row>78</xdr:row>
      <xdr:rowOff>42731</xdr:rowOff>
    </xdr:to>
    <xdr:cxnSp macro="">
      <xdr:nvCxnSpPr>
        <xdr:cNvPr id="873" name="直線コネクタ 872"/>
        <xdr:cNvCxnSpPr/>
      </xdr:nvCxnSpPr>
      <xdr:spPr>
        <a:xfrm>
          <a:off x="20434300" y="13376762"/>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3662</xdr:rowOff>
    </xdr:from>
    <xdr:to>
      <xdr:col>107</xdr:col>
      <xdr:colOff>50800</xdr:colOff>
      <xdr:row>78</xdr:row>
      <xdr:rowOff>67397</xdr:rowOff>
    </xdr:to>
    <xdr:cxnSp macro="">
      <xdr:nvCxnSpPr>
        <xdr:cNvPr id="876" name="直線コネクタ 875"/>
        <xdr:cNvCxnSpPr/>
      </xdr:nvCxnSpPr>
      <xdr:spPr>
        <a:xfrm flipV="1">
          <a:off x="19545300" y="13376762"/>
          <a:ext cx="889000" cy="6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24910</xdr:rowOff>
    </xdr:from>
    <xdr:to>
      <xdr:col>102</xdr:col>
      <xdr:colOff>114300</xdr:colOff>
      <xdr:row>78</xdr:row>
      <xdr:rowOff>67397</xdr:rowOff>
    </xdr:to>
    <xdr:cxnSp macro="">
      <xdr:nvCxnSpPr>
        <xdr:cNvPr id="879" name="直線コネクタ 878"/>
        <xdr:cNvCxnSpPr/>
      </xdr:nvCxnSpPr>
      <xdr:spPr>
        <a:xfrm>
          <a:off x="18656300" y="13398010"/>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138441</xdr:rowOff>
    </xdr:from>
    <xdr:to>
      <xdr:col>116</xdr:col>
      <xdr:colOff>114300</xdr:colOff>
      <xdr:row>78</xdr:row>
      <xdr:rowOff>68591</xdr:rowOff>
    </xdr:to>
    <xdr:sp macro="" textlink="">
      <xdr:nvSpPr>
        <xdr:cNvPr id="889" name="楕円 888"/>
        <xdr:cNvSpPr/>
      </xdr:nvSpPr>
      <xdr:spPr>
        <a:xfrm>
          <a:off x="22110700" y="133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116868</xdr:rowOff>
    </xdr:from>
    <xdr:ext cx="534377" cy="259045"/>
    <xdr:sp macro="" textlink="">
      <xdr:nvSpPr>
        <xdr:cNvPr id="890" name="繰出金該当値テキスト"/>
        <xdr:cNvSpPr txBox="1"/>
      </xdr:nvSpPr>
      <xdr:spPr>
        <a:xfrm>
          <a:off x="22212300" y="133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163381</xdr:rowOff>
    </xdr:from>
    <xdr:to>
      <xdr:col>112</xdr:col>
      <xdr:colOff>38100</xdr:colOff>
      <xdr:row>78</xdr:row>
      <xdr:rowOff>93531</xdr:rowOff>
    </xdr:to>
    <xdr:sp macro="" textlink="">
      <xdr:nvSpPr>
        <xdr:cNvPr id="891" name="楕円 890"/>
        <xdr:cNvSpPr/>
      </xdr:nvSpPr>
      <xdr:spPr>
        <a:xfrm>
          <a:off x="21272500" y="133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84658</xdr:rowOff>
    </xdr:from>
    <xdr:ext cx="534377" cy="259045"/>
    <xdr:sp macro="" textlink="">
      <xdr:nvSpPr>
        <xdr:cNvPr id="892" name="テキスト ボックス 891"/>
        <xdr:cNvSpPr txBox="1"/>
      </xdr:nvSpPr>
      <xdr:spPr>
        <a:xfrm>
          <a:off x="21056111" y="134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124312</xdr:rowOff>
    </xdr:from>
    <xdr:to>
      <xdr:col>107</xdr:col>
      <xdr:colOff>101600</xdr:colOff>
      <xdr:row>78</xdr:row>
      <xdr:rowOff>54462</xdr:rowOff>
    </xdr:to>
    <xdr:sp macro="" textlink="">
      <xdr:nvSpPr>
        <xdr:cNvPr id="893" name="楕円 892"/>
        <xdr:cNvSpPr/>
      </xdr:nvSpPr>
      <xdr:spPr>
        <a:xfrm>
          <a:off x="20383500" y="133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45589</xdr:rowOff>
    </xdr:from>
    <xdr:ext cx="534377" cy="259045"/>
    <xdr:sp macro="" textlink="">
      <xdr:nvSpPr>
        <xdr:cNvPr id="894" name="テキスト ボックス 893"/>
        <xdr:cNvSpPr txBox="1"/>
      </xdr:nvSpPr>
      <xdr:spPr>
        <a:xfrm>
          <a:off x="20167111" y="134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16597</xdr:rowOff>
    </xdr:from>
    <xdr:to>
      <xdr:col>102</xdr:col>
      <xdr:colOff>165100</xdr:colOff>
      <xdr:row>78</xdr:row>
      <xdr:rowOff>118197</xdr:rowOff>
    </xdr:to>
    <xdr:sp macro="" textlink="">
      <xdr:nvSpPr>
        <xdr:cNvPr id="895" name="楕円 894"/>
        <xdr:cNvSpPr/>
      </xdr:nvSpPr>
      <xdr:spPr>
        <a:xfrm>
          <a:off x="19494500" y="1338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109324</xdr:rowOff>
    </xdr:from>
    <xdr:ext cx="534377" cy="259045"/>
    <xdr:sp macro="" textlink="">
      <xdr:nvSpPr>
        <xdr:cNvPr id="896" name="テキスト ボックス 895"/>
        <xdr:cNvSpPr txBox="1"/>
      </xdr:nvSpPr>
      <xdr:spPr>
        <a:xfrm>
          <a:off x="19278111" y="1348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145560</xdr:rowOff>
    </xdr:from>
    <xdr:to>
      <xdr:col>98</xdr:col>
      <xdr:colOff>38100</xdr:colOff>
      <xdr:row>78</xdr:row>
      <xdr:rowOff>75710</xdr:rowOff>
    </xdr:to>
    <xdr:sp macro="" textlink="">
      <xdr:nvSpPr>
        <xdr:cNvPr id="897" name="楕円 896"/>
        <xdr:cNvSpPr/>
      </xdr:nvSpPr>
      <xdr:spPr>
        <a:xfrm>
          <a:off x="18605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66837</xdr:rowOff>
    </xdr:from>
    <xdr:ext cx="534377" cy="259045"/>
    <xdr:sp macro="" textlink="">
      <xdr:nvSpPr>
        <xdr:cNvPr id="898" name="テキスト ボックス 897"/>
        <xdr:cNvSpPr txBox="1"/>
      </xdr:nvSpPr>
      <xdr:spPr>
        <a:xfrm>
          <a:off x="18389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近年の普通建設事業費の大幅な減少については、数年来続いてきたまちづくり交付金事業、風越公園整備事業、軽井沢中学校建設事業といった大型事業が終了したことが主な要因である。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年度には増加に転じ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、再び減少になった主な要因として、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二酸化炭素排出抑制対策事業や、町道借宿バイパス線新設改良の事業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完了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また、都市基盤や公共施設の維持管理費の比重が大きくなっていく中で、個別施設毎の長寿命化計画により、公共施設等の適正管理をを行い、事後保全から予防保全にシフトしていることから、維持補修費も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増加傾向にあり、横這いとなっ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人件費、物件費等が類似団体を上回っているのは、保健休養地としての特質上、常住者のみでなく年間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万人の観光客や別荘滞在者にに対する行政需要を基因とする部分が多い。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人件費については、管理計画に基づき更なる抑制を図り、物件費については、施設の維持管理や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OA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機器の更新・管理等の増加が見込まれるが今後、汎用的なシステム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導入に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より経費の削減を図る。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は、繰越金の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に伴うものであるが、今後予定している庁舎改築周辺整備基金等の事業資金を計画的に積み立てていく。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127127</xdr:rowOff>
    </xdr:from>
    <xdr:to>
      <xdr:col>24</xdr:col>
      <xdr:colOff>63500</xdr:colOff>
      <xdr:row>34</xdr:row>
      <xdr:rowOff>136957</xdr:rowOff>
    </xdr:to>
    <xdr:cxnSp macro="">
      <xdr:nvCxnSpPr>
        <xdr:cNvPr id="59" name="直線コネクタ 58"/>
        <xdr:cNvCxnSpPr/>
      </xdr:nvCxnSpPr>
      <xdr:spPr>
        <a:xfrm flipV="1">
          <a:off x="3797300" y="5956427"/>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64033</xdr:rowOff>
    </xdr:from>
    <xdr:to>
      <xdr:col>19</xdr:col>
      <xdr:colOff>177800</xdr:colOff>
      <xdr:row>34</xdr:row>
      <xdr:rowOff>136957</xdr:rowOff>
    </xdr:to>
    <xdr:cxnSp macro="">
      <xdr:nvCxnSpPr>
        <xdr:cNvPr id="62" name="直線コネクタ 61"/>
        <xdr:cNvCxnSpPr/>
      </xdr:nvCxnSpPr>
      <xdr:spPr>
        <a:xfrm>
          <a:off x="2908300" y="5893333"/>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64033</xdr:rowOff>
    </xdr:from>
    <xdr:to>
      <xdr:col>15</xdr:col>
      <xdr:colOff>50800</xdr:colOff>
      <xdr:row>34</xdr:row>
      <xdr:rowOff>91923</xdr:rowOff>
    </xdr:to>
    <xdr:cxnSp macro="">
      <xdr:nvCxnSpPr>
        <xdr:cNvPr id="65" name="直線コネクタ 64"/>
        <xdr:cNvCxnSpPr/>
      </xdr:nvCxnSpPr>
      <xdr:spPr>
        <a:xfrm flipV="1">
          <a:off x="2019300" y="589333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156159</xdr:rowOff>
    </xdr:from>
    <xdr:to>
      <xdr:col>10</xdr:col>
      <xdr:colOff>114300</xdr:colOff>
      <xdr:row>34</xdr:row>
      <xdr:rowOff>91923</xdr:rowOff>
    </xdr:to>
    <xdr:cxnSp macro="">
      <xdr:nvCxnSpPr>
        <xdr:cNvPr id="68" name="直線コネクタ 67"/>
        <xdr:cNvCxnSpPr/>
      </xdr:nvCxnSpPr>
      <xdr:spPr>
        <a:xfrm>
          <a:off x="1130300" y="5814009"/>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76327</xdr:rowOff>
    </xdr:from>
    <xdr:to>
      <xdr:col>24</xdr:col>
      <xdr:colOff>114300</xdr:colOff>
      <xdr:row>35</xdr:row>
      <xdr:rowOff>6477</xdr:rowOff>
    </xdr:to>
    <xdr:sp macro="" textlink="">
      <xdr:nvSpPr>
        <xdr:cNvPr id="78" name="楕円 77"/>
        <xdr:cNvSpPr/>
      </xdr:nvSpPr>
      <xdr:spPr>
        <a:xfrm>
          <a:off x="45847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99204</xdr:rowOff>
    </xdr:from>
    <xdr:ext cx="469744" cy="259045"/>
    <xdr:sp macro="" textlink="">
      <xdr:nvSpPr>
        <xdr:cNvPr id="79" name="議会費該当値テキスト"/>
        <xdr:cNvSpPr txBox="1"/>
      </xdr:nvSpPr>
      <xdr:spPr>
        <a:xfrm>
          <a:off x="4686300"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86157</xdr:rowOff>
    </xdr:from>
    <xdr:to>
      <xdr:col>20</xdr:col>
      <xdr:colOff>38100</xdr:colOff>
      <xdr:row>35</xdr:row>
      <xdr:rowOff>16307</xdr:rowOff>
    </xdr:to>
    <xdr:sp macro="" textlink="">
      <xdr:nvSpPr>
        <xdr:cNvPr id="80" name="楕円 79"/>
        <xdr:cNvSpPr/>
      </xdr:nvSpPr>
      <xdr:spPr>
        <a:xfrm>
          <a:off x="37465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81" name="テキスト ボックス 80"/>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13233</xdr:rowOff>
    </xdr:from>
    <xdr:to>
      <xdr:col>15</xdr:col>
      <xdr:colOff>101600</xdr:colOff>
      <xdr:row>34</xdr:row>
      <xdr:rowOff>114833</xdr:rowOff>
    </xdr:to>
    <xdr:sp macro="" textlink="">
      <xdr:nvSpPr>
        <xdr:cNvPr id="82" name="楕円 81"/>
        <xdr:cNvSpPr/>
      </xdr:nvSpPr>
      <xdr:spPr>
        <a:xfrm>
          <a:off x="2857500" y="58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131360</xdr:rowOff>
    </xdr:from>
    <xdr:ext cx="469744" cy="259045"/>
    <xdr:sp macro="" textlink="">
      <xdr:nvSpPr>
        <xdr:cNvPr id="83" name="テキスト ボックス 82"/>
        <xdr:cNvSpPr txBox="1"/>
      </xdr:nvSpPr>
      <xdr:spPr>
        <a:xfrm>
          <a:off x="2673428" y="56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41123</xdr:rowOff>
    </xdr:from>
    <xdr:to>
      <xdr:col>10</xdr:col>
      <xdr:colOff>165100</xdr:colOff>
      <xdr:row>34</xdr:row>
      <xdr:rowOff>142723</xdr:rowOff>
    </xdr:to>
    <xdr:sp macro="" textlink="">
      <xdr:nvSpPr>
        <xdr:cNvPr id="84" name="楕円 83"/>
        <xdr:cNvSpPr/>
      </xdr:nvSpPr>
      <xdr:spPr>
        <a:xfrm>
          <a:off x="1968500" y="58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159250</xdr:rowOff>
    </xdr:from>
    <xdr:ext cx="469744" cy="259045"/>
    <xdr:sp macro="" textlink="">
      <xdr:nvSpPr>
        <xdr:cNvPr id="85" name="テキスト ボックス 84"/>
        <xdr:cNvSpPr txBox="1"/>
      </xdr:nvSpPr>
      <xdr:spPr>
        <a:xfrm>
          <a:off x="1784428" y="564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105359</xdr:rowOff>
    </xdr:from>
    <xdr:to>
      <xdr:col>6</xdr:col>
      <xdr:colOff>38100</xdr:colOff>
      <xdr:row>34</xdr:row>
      <xdr:rowOff>35509</xdr:rowOff>
    </xdr:to>
    <xdr:sp macro="" textlink="">
      <xdr:nvSpPr>
        <xdr:cNvPr id="86" name="楕円 85"/>
        <xdr:cNvSpPr/>
      </xdr:nvSpPr>
      <xdr:spPr>
        <a:xfrm>
          <a:off x="1079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52036</xdr:rowOff>
    </xdr:from>
    <xdr:ext cx="469744" cy="259045"/>
    <xdr:sp macro="" textlink="">
      <xdr:nvSpPr>
        <xdr:cNvPr id="87" name="テキスト ボックス 86"/>
        <xdr:cNvSpPr txBox="1"/>
      </xdr:nvSpPr>
      <xdr:spPr>
        <a:xfrm>
          <a:off x="895428" y="55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152460</xdr:rowOff>
    </xdr:from>
    <xdr:to>
      <xdr:col>24</xdr:col>
      <xdr:colOff>63500</xdr:colOff>
      <xdr:row>54</xdr:row>
      <xdr:rowOff>118628</xdr:rowOff>
    </xdr:to>
    <xdr:cxnSp macro="">
      <xdr:nvCxnSpPr>
        <xdr:cNvPr id="114" name="直線コネクタ 113"/>
        <xdr:cNvCxnSpPr/>
      </xdr:nvCxnSpPr>
      <xdr:spPr>
        <a:xfrm flipV="1">
          <a:off x="3797300" y="9239310"/>
          <a:ext cx="8382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60513</xdr:rowOff>
    </xdr:from>
    <xdr:to>
      <xdr:col>19</xdr:col>
      <xdr:colOff>177800</xdr:colOff>
      <xdr:row>54</xdr:row>
      <xdr:rowOff>118628</xdr:rowOff>
    </xdr:to>
    <xdr:cxnSp macro="">
      <xdr:nvCxnSpPr>
        <xdr:cNvPr id="117" name="直線コネクタ 116"/>
        <xdr:cNvCxnSpPr/>
      </xdr:nvCxnSpPr>
      <xdr:spPr>
        <a:xfrm>
          <a:off x="2908300" y="9318813"/>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60513</xdr:rowOff>
    </xdr:from>
    <xdr:to>
      <xdr:col>15</xdr:col>
      <xdr:colOff>50800</xdr:colOff>
      <xdr:row>54</xdr:row>
      <xdr:rowOff>90117</xdr:rowOff>
    </xdr:to>
    <xdr:cxnSp macro="">
      <xdr:nvCxnSpPr>
        <xdr:cNvPr id="120" name="直線コネクタ 119"/>
        <xdr:cNvCxnSpPr/>
      </xdr:nvCxnSpPr>
      <xdr:spPr>
        <a:xfrm flipV="1">
          <a:off x="2019300" y="9318813"/>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90117</xdr:rowOff>
    </xdr:from>
    <xdr:to>
      <xdr:col>10</xdr:col>
      <xdr:colOff>114300</xdr:colOff>
      <xdr:row>54</xdr:row>
      <xdr:rowOff>142932</xdr:rowOff>
    </xdr:to>
    <xdr:cxnSp macro="">
      <xdr:nvCxnSpPr>
        <xdr:cNvPr id="123" name="直線コネクタ 122"/>
        <xdr:cNvCxnSpPr/>
      </xdr:nvCxnSpPr>
      <xdr:spPr>
        <a:xfrm flipV="1">
          <a:off x="1130300" y="9348417"/>
          <a:ext cx="889000" cy="5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101660</xdr:rowOff>
    </xdr:from>
    <xdr:to>
      <xdr:col>24</xdr:col>
      <xdr:colOff>114300</xdr:colOff>
      <xdr:row>54</xdr:row>
      <xdr:rowOff>31810</xdr:rowOff>
    </xdr:to>
    <xdr:sp macro="" textlink="">
      <xdr:nvSpPr>
        <xdr:cNvPr id="133" name="楕円 132"/>
        <xdr:cNvSpPr/>
      </xdr:nvSpPr>
      <xdr:spPr>
        <a:xfrm>
          <a:off x="4584700" y="91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124537</xdr:rowOff>
    </xdr:from>
    <xdr:ext cx="599010" cy="259045"/>
    <xdr:sp macro="" textlink="">
      <xdr:nvSpPr>
        <xdr:cNvPr id="134" name="総務費該当値テキスト"/>
        <xdr:cNvSpPr txBox="1"/>
      </xdr:nvSpPr>
      <xdr:spPr>
        <a:xfrm>
          <a:off x="4686300" y="903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67828</xdr:rowOff>
    </xdr:from>
    <xdr:to>
      <xdr:col>20</xdr:col>
      <xdr:colOff>38100</xdr:colOff>
      <xdr:row>54</xdr:row>
      <xdr:rowOff>169428</xdr:rowOff>
    </xdr:to>
    <xdr:sp macro="" textlink="">
      <xdr:nvSpPr>
        <xdr:cNvPr id="135" name="楕円 134"/>
        <xdr:cNvSpPr/>
      </xdr:nvSpPr>
      <xdr:spPr>
        <a:xfrm>
          <a:off x="3746500" y="93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14505</xdr:rowOff>
    </xdr:from>
    <xdr:ext cx="599010" cy="259045"/>
    <xdr:sp macro="" textlink="">
      <xdr:nvSpPr>
        <xdr:cNvPr id="136" name="テキスト ボックス 135"/>
        <xdr:cNvSpPr txBox="1"/>
      </xdr:nvSpPr>
      <xdr:spPr>
        <a:xfrm>
          <a:off x="3497795" y="910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9713</xdr:rowOff>
    </xdr:from>
    <xdr:to>
      <xdr:col>15</xdr:col>
      <xdr:colOff>101600</xdr:colOff>
      <xdr:row>54</xdr:row>
      <xdr:rowOff>111313</xdr:rowOff>
    </xdr:to>
    <xdr:sp macro="" textlink="">
      <xdr:nvSpPr>
        <xdr:cNvPr id="137" name="楕円 136"/>
        <xdr:cNvSpPr/>
      </xdr:nvSpPr>
      <xdr:spPr>
        <a:xfrm>
          <a:off x="2857500" y="926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127840</xdr:rowOff>
    </xdr:from>
    <xdr:ext cx="599010" cy="259045"/>
    <xdr:sp macro="" textlink="">
      <xdr:nvSpPr>
        <xdr:cNvPr id="138" name="テキスト ボックス 137"/>
        <xdr:cNvSpPr txBox="1"/>
      </xdr:nvSpPr>
      <xdr:spPr>
        <a:xfrm>
          <a:off x="2608795" y="904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39317</xdr:rowOff>
    </xdr:from>
    <xdr:to>
      <xdr:col>10</xdr:col>
      <xdr:colOff>165100</xdr:colOff>
      <xdr:row>54</xdr:row>
      <xdr:rowOff>140917</xdr:rowOff>
    </xdr:to>
    <xdr:sp macro="" textlink="">
      <xdr:nvSpPr>
        <xdr:cNvPr id="139" name="楕円 138"/>
        <xdr:cNvSpPr/>
      </xdr:nvSpPr>
      <xdr:spPr>
        <a:xfrm>
          <a:off x="1968500" y="92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157444</xdr:rowOff>
    </xdr:from>
    <xdr:ext cx="599010" cy="259045"/>
    <xdr:sp macro="" textlink="">
      <xdr:nvSpPr>
        <xdr:cNvPr id="140" name="テキスト ボックス 139"/>
        <xdr:cNvSpPr txBox="1"/>
      </xdr:nvSpPr>
      <xdr:spPr>
        <a:xfrm>
          <a:off x="1719795" y="90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92132</xdr:rowOff>
    </xdr:from>
    <xdr:to>
      <xdr:col>6</xdr:col>
      <xdr:colOff>38100</xdr:colOff>
      <xdr:row>55</xdr:row>
      <xdr:rowOff>22282</xdr:rowOff>
    </xdr:to>
    <xdr:sp macro="" textlink="">
      <xdr:nvSpPr>
        <xdr:cNvPr id="141" name="楕円 140"/>
        <xdr:cNvSpPr/>
      </xdr:nvSpPr>
      <xdr:spPr>
        <a:xfrm>
          <a:off x="1079500" y="93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38809</xdr:rowOff>
    </xdr:from>
    <xdr:ext cx="599010" cy="259045"/>
    <xdr:sp macro="" textlink="">
      <xdr:nvSpPr>
        <xdr:cNvPr id="142" name="テキスト ボックス 141"/>
        <xdr:cNvSpPr txBox="1"/>
      </xdr:nvSpPr>
      <xdr:spPr>
        <a:xfrm>
          <a:off x="830795" y="912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52690</xdr:rowOff>
    </xdr:from>
    <xdr:to>
      <xdr:col>24</xdr:col>
      <xdr:colOff>63500</xdr:colOff>
      <xdr:row>77</xdr:row>
      <xdr:rowOff>135846</xdr:rowOff>
    </xdr:to>
    <xdr:cxnSp macro="">
      <xdr:nvCxnSpPr>
        <xdr:cNvPr id="174" name="直線コネクタ 173"/>
        <xdr:cNvCxnSpPr/>
      </xdr:nvCxnSpPr>
      <xdr:spPr>
        <a:xfrm flipV="1">
          <a:off x="3797300" y="13254340"/>
          <a:ext cx="838200" cy="8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57197</xdr:rowOff>
    </xdr:from>
    <xdr:to>
      <xdr:col>19</xdr:col>
      <xdr:colOff>177800</xdr:colOff>
      <xdr:row>77</xdr:row>
      <xdr:rowOff>135846</xdr:rowOff>
    </xdr:to>
    <xdr:cxnSp macro="">
      <xdr:nvCxnSpPr>
        <xdr:cNvPr id="177" name="直線コネクタ 176"/>
        <xdr:cNvCxnSpPr/>
      </xdr:nvCxnSpPr>
      <xdr:spPr>
        <a:xfrm>
          <a:off x="2908300" y="13258847"/>
          <a:ext cx="8890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57197</xdr:rowOff>
    </xdr:from>
    <xdr:to>
      <xdr:col>15</xdr:col>
      <xdr:colOff>50800</xdr:colOff>
      <xdr:row>77</xdr:row>
      <xdr:rowOff>106031</xdr:rowOff>
    </xdr:to>
    <xdr:cxnSp macro="">
      <xdr:nvCxnSpPr>
        <xdr:cNvPr id="180" name="直線コネクタ 179"/>
        <xdr:cNvCxnSpPr/>
      </xdr:nvCxnSpPr>
      <xdr:spPr>
        <a:xfrm flipV="1">
          <a:off x="2019300" y="13258847"/>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106031</xdr:rowOff>
    </xdr:from>
    <xdr:to>
      <xdr:col>10</xdr:col>
      <xdr:colOff>114300</xdr:colOff>
      <xdr:row>78</xdr:row>
      <xdr:rowOff>9452</xdr:rowOff>
    </xdr:to>
    <xdr:cxnSp macro="">
      <xdr:nvCxnSpPr>
        <xdr:cNvPr id="183" name="直線コネクタ 182"/>
        <xdr:cNvCxnSpPr/>
      </xdr:nvCxnSpPr>
      <xdr:spPr>
        <a:xfrm flipV="1">
          <a:off x="1130300" y="13307681"/>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1890</xdr:rowOff>
    </xdr:from>
    <xdr:to>
      <xdr:col>24</xdr:col>
      <xdr:colOff>114300</xdr:colOff>
      <xdr:row>77</xdr:row>
      <xdr:rowOff>103490</xdr:rowOff>
    </xdr:to>
    <xdr:sp macro="" textlink="">
      <xdr:nvSpPr>
        <xdr:cNvPr id="193" name="楕円 192"/>
        <xdr:cNvSpPr/>
      </xdr:nvSpPr>
      <xdr:spPr>
        <a:xfrm>
          <a:off x="4584700" y="132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151767</xdr:rowOff>
    </xdr:from>
    <xdr:ext cx="599010" cy="259045"/>
    <xdr:sp macro="" textlink="">
      <xdr:nvSpPr>
        <xdr:cNvPr id="194" name="民生費該当値テキスト"/>
        <xdr:cNvSpPr txBox="1"/>
      </xdr:nvSpPr>
      <xdr:spPr>
        <a:xfrm>
          <a:off x="4686300" y="131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85046</xdr:rowOff>
    </xdr:from>
    <xdr:to>
      <xdr:col>20</xdr:col>
      <xdr:colOff>38100</xdr:colOff>
      <xdr:row>78</xdr:row>
      <xdr:rowOff>15196</xdr:rowOff>
    </xdr:to>
    <xdr:sp macro="" textlink="">
      <xdr:nvSpPr>
        <xdr:cNvPr id="195" name="楕円 194"/>
        <xdr:cNvSpPr/>
      </xdr:nvSpPr>
      <xdr:spPr>
        <a:xfrm>
          <a:off x="3746500" y="13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6323</xdr:rowOff>
    </xdr:from>
    <xdr:ext cx="599010" cy="259045"/>
    <xdr:sp macro="" textlink="">
      <xdr:nvSpPr>
        <xdr:cNvPr id="196" name="テキスト ボックス 195"/>
        <xdr:cNvSpPr txBox="1"/>
      </xdr:nvSpPr>
      <xdr:spPr>
        <a:xfrm>
          <a:off x="3497795" y="1337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6397</xdr:rowOff>
    </xdr:from>
    <xdr:to>
      <xdr:col>15</xdr:col>
      <xdr:colOff>101600</xdr:colOff>
      <xdr:row>77</xdr:row>
      <xdr:rowOff>107997</xdr:rowOff>
    </xdr:to>
    <xdr:sp macro="" textlink="">
      <xdr:nvSpPr>
        <xdr:cNvPr id="197" name="楕円 196"/>
        <xdr:cNvSpPr/>
      </xdr:nvSpPr>
      <xdr:spPr>
        <a:xfrm>
          <a:off x="2857500" y="132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99124</xdr:rowOff>
    </xdr:from>
    <xdr:ext cx="599010" cy="259045"/>
    <xdr:sp macro="" textlink="">
      <xdr:nvSpPr>
        <xdr:cNvPr id="198" name="テキスト ボックス 197"/>
        <xdr:cNvSpPr txBox="1"/>
      </xdr:nvSpPr>
      <xdr:spPr>
        <a:xfrm>
          <a:off x="2608795" y="1330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55231</xdr:rowOff>
    </xdr:from>
    <xdr:to>
      <xdr:col>10</xdr:col>
      <xdr:colOff>165100</xdr:colOff>
      <xdr:row>77</xdr:row>
      <xdr:rowOff>156831</xdr:rowOff>
    </xdr:to>
    <xdr:sp macro="" textlink="">
      <xdr:nvSpPr>
        <xdr:cNvPr id="199" name="楕円 198"/>
        <xdr:cNvSpPr/>
      </xdr:nvSpPr>
      <xdr:spPr>
        <a:xfrm>
          <a:off x="19685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147958</xdr:rowOff>
    </xdr:from>
    <xdr:ext cx="599010" cy="259045"/>
    <xdr:sp macro="" textlink="">
      <xdr:nvSpPr>
        <xdr:cNvPr id="200" name="テキスト ボックス 199"/>
        <xdr:cNvSpPr txBox="1"/>
      </xdr:nvSpPr>
      <xdr:spPr>
        <a:xfrm>
          <a:off x="1719795" y="1334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130102</xdr:rowOff>
    </xdr:from>
    <xdr:to>
      <xdr:col>6</xdr:col>
      <xdr:colOff>38100</xdr:colOff>
      <xdr:row>78</xdr:row>
      <xdr:rowOff>60252</xdr:rowOff>
    </xdr:to>
    <xdr:sp macro="" textlink="">
      <xdr:nvSpPr>
        <xdr:cNvPr id="201" name="楕円 200"/>
        <xdr:cNvSpPr/>
      </xdr:nvSpPr>
      <xdr:spPr>
        <a:xfrm>
          <a:off x="1079500" y="133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51379</xdr:rowOff>
    </xdr:from>
    <xdr:ext cx="599010" cy="259045"/>
    <xdr:sp macro="" textlink="">
      <xdr:nvSpPr>
        <xdr:cNvPr id="202" name="テキスト ボックス 201"/>
        <xdr:cNvSpPr txBox="1"/>
      </xdr:nvSpPr>
      <xdr:spPr>
        <a:xfrm>
          <a:off x="830795" y="134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29532</xdr:rowOff>
    </xdr:from>
    <xdr:to>
      <xdr:col>24</xdr:col>
      <xdr:colOff>63500</xdr:colOff>
      <xdr:row>93</xdr:row>
      <xdr:rowOff>8386</xdr:rowOff>
    </xdr:to>
    <xdr:cxnSp macro="">
      <xdr:nvCxnSpPr>
        <xdr:cNvPr id="234" name="直線コネクタ 233"/>
        <xdr:cNvCxnSpPr/>
      </xdr:nvCxnSpPr>
      <xdr:spPr>
        <a:xfrm flipV="1">
          <a:off x="3797300" y="15802932"/>
          <a:ext cx="8382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8386</xdr:rowOff>
    </xdr:from>
    <xdr:to>
      <xdr:col>19</xdr:col>
      <xdr:colOff>177800</xdr:colOff>
      <xdr:row>93</xdr:row>
      <xdr:rowOff>36161</xdr:rowOff>
    </xdr:to>
    <xdr:cxnSp macro="">
      <xdr:nvCxnSpPr>
        <xdr:cNvPr id="237" name="直線コネクタ 236"/>
        <xdr:cNvCxnSpPr/>
      </xdr:nvCxnSpPr>
      <xdr:spPr>
        <a:xfrm flipV="1">
          <a:off x="2908300" y="15953236"/>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34919</xdr:rowOff>
    </xdr:from>
    <xdr:to>
      <xdr:col>15</xdr:col>
      <xdr:colOff>50800</xdr:colOff>
      <xdr:row>93</xdr:row>
      <xdr:rowOff>36161</xdr:rowOff>
    </xdr:to>
    <xdr:cxnSp macro="">
      <xdr:nvCxnSpPr>
        <xdr:cNvPr id="240" name="直線コネクタ 239"/>
        <xdr:cNvCxnSpPr/>
      </xdr:nvCxnSpPr>
      <xdr:spPr>
        <a:xfrm>
          <a:off x="2019300" y="15636869"/>
          <a:ext cx="889000" cy="3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34919</xdr:rowOff>
    </xdr:from>
    <xdr:to>
      <xdr:col>10</xdr:col>
      <xdr:colOff>114300</xdr:colOff>
      <xdr:row>92</xdr:row>
      <xdr:rowOff>31344</xdr:rowOff>
    </xdr:to>
    <xdr:cxnSp macro="">
      <xdr:nvCxnSpPr>
        <xdr:cNvPr id="243" name="直線コネクタ 242"/>
        <xdr:cNvCxnSpPr/>
      </xdr:nvCxnSpPr>
      <xdr:spPr>
        <a:xfrm flipV="1">
          <a:off x="1130300" y="15636869"/>
          <a:ext cx="889000" cy="1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150182</xdr:rowOff>
    </xdr:from>
    <xdr:to>
      <xdr:col>24</xdr:col>
      <xdr:colOff>114300</xdr:colOff>
      <xdr:row>92</xdr:row>
      <xdr:rowOff>80332</xdr:rowOff>
    </xdr:to>
    <xdr:sp macro="" textlink="">
      <xdr:nvSpPr>
        <xdr:cNvPr id="253" name="楕円 252"/>
        <xdr:cNvSpPr/>
      </xdr:nvSpPr>
      <xdr:spPr>
        <a:xfrm>
          <a:off x="4584700" y="157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1609</xdr:rowOff>
    </xdr:from>
    <xdr:ext cx="534377" cy="259045"/>
    <xdr:sp macro="" textlink="">
      <xdr:nvSpPr>
        <xdr:cNvPr id="254" name="衛生費該当値テキスト"/>
        <xdr:cNvSpPr txBox="1"/>
      </xdr:nvSpPr>
      <xdr:spPr>
        <a:xfrm>
          <a:off x="4686300" y="1560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129036</xdr:rowOff>
    </xdr:from>
    <xdr:to>
      <xdr:col>20</xdr:col>
      <xdr:colOff>38100</xdr:colOff>
      <xdr:row>93</xdr:row>
      <xdr:rowOff>59186</xdr:rowOff>
    </xdr:to>
    <xdr:sp macro="" textlink="">
      <xdr:nvSpPr>
        <xdr:cNvPr id="255" name="楕円 254"/>
        <xdr:cNvSpPr/>
      </xdr:nvSpPr>
      <xdr:spPr>
        <a:xfrm>
          <a:off x="3746500" y="159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75713</xdr:rowOff>
    </xdr:from>
    <xdr:ext cx="534377" cy="259045"/>
    <xdr:sp macro="" textlink="">
      <xdr:nvSpPr>
        <xdr:cNvPr id="256" name="テキスト ボックス 255"/>
        <xdr:cNvSpPr txBox="1"/>
      </xdr:nvSpPr>
      <xdr:spPr>
        <a:xfrm>
          <a:off x="3530111" y="156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156811</xdr:rowOff>
    </xdr:from>
    <xdr:to>
      <xdr:col>15</xdr:col>
      <xdr:colOff>101600</xdr:colOff>
      <xdr:row>93</xdr:row>
      <xdr:rowOff>86961</xdr:rowOff>
    </xdr:to>
    <xdr:sp macro="" textlink="">
      <xdr:nvSpPr>
        <xdr:cNvPr id="257" name="楕円 256"/>
        <xdr:cNvSpPr/>
      </xdr:nvSpPr>
      <xdr:spPr>
        <a:xfrm>
          <a:off x="2857500" y="159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103488</xdr:rowOff>
    </xdr:from>
    <xdr:ext cx="534377" cy="259045"/>
    <xdr:sp macro="" textlink="">
      <xdr:nvSpPr>
        <xdr:cNvPr id="258" name="テキスト ボックス 257"/>
        <xdr:cNvSpPr txBox="1"/>
      </xdr:nvSpPr>
      <xdr:spPr>
        <a:xfrm>
          <a:off x="2641111" y="157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155569</xdr:rowOff>
    </xdr:from>
    <xdr:to>
      <xdr:col>10</xdr:col>
      <xdr:colOff>165100</xdr:colOff>
      <xdr:row>91</xdr:row>
      <xdr:rowOff>85719</xdr:rowOff>
    </xdr:to>
    <xdr:sp macro="" textlink="">
      <xdr:nvSpPr>
        <xdr:cNvPr id="259" name="楕円 258"/>
        <xdr:cNvSpPr/>
      </xdr:nvSpPr>
      <xdr:spPr>
        <a:xfrm>
          <a:off x="1968500" y="155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102246</xdr:rowOff>
    </xdr:from>
    <xdr:ext cx="599010" cy="259045"/>
    <xdr:sp macro="" textlink="">
      <xdr:nvSpPr>
        <xdr:cNvPr id="260" name="テキスト ボックス 259"/>
        <xdr:cNvSpPr txBox="1"/>
      </xdr:nvSpPr>
      <xdr:spPr>
        <a:xfrm>
          <a:off x="1719795" y="153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151994</xdr:rowOff>
    </xdr:from>
    <xdr:to>
      <xdr:col>6</xdr:col>
      <xdr:colOff>38100</xdr:colOff>
      <xdr:row>92</xdr:row>
      <xdr:rowOff>82144</xdr:rowOff>
    </xdr:to>
    <xdr:sp macro="" textlink="">
      <xdr:nvSpPr>
        <xdr:cNvPr id="261" name="楕円 260"/>
        <xdr:cNvSpPr/>
      </xdr:nvSpPr>
      <xdr:spPr>
        <a:xfrm>
          <a:off x="1079500" y="157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98671</xdr:rowOff>
    </xdr:from>
    <xdr:ext cx="534377" cy="259045"/>
    <xdr:sp macro="" textlink="">
      <xdr:nvSpPr>
        <xdr:cNvPr id="262" name="テキスト ボックス 261"/>
        <xdr:cNvSpPr txBox="1"/>
      </xdr:nvSpPr>
      <xdr:spPr>
        <a:xfrm>
          <a:off x="863111" y="155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131013</xdr:rowOff>
    </xdr:from>
    <xdr:to>
      <xdr:col>55</xdr:col>
      <xdr:colOff>0</xdr:colOff>
      <xdr:row>38</xdr:row>
      <xdr:rowOff>131242</xdr:rowOff>
    </xdr:to>
    <xdr:cxnSp macro="">
      <xdr:nvCxnSpPr>
        <xdr:cNvPr id="289" name="直線コネクタ 288"/>
        <xdr:cNvCxnSpPr/>
      </xdr:nvCxnSpPr>
      <xdr:spPr>
        <a:xfrm flipV="1">
          <a:off x="9639300" y="664611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131242</xdr:rowOff>
    </xdr:from>
    <xdr:to>
      <xdr:col>50</xdr:col>
      <xdr:colOff>114300</xdr:colOff>
      <xdr:row>38</xdr:row>
      <xdr:rowOff>131242</xdr:rowOff>
    </xdr:to>
    <xdr:cxnSp macro="">
      <xdr:nvCxnSpPr>
        <xdr:cNvPr id="292" name="直線コネクタ 291"/>
        <xdr:cNvCxnSpPr/>
      </xdr:nvCxnSpPr>
      <xdr:spPr>
        <a:xfrm>
          <a:off x="8750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130784</xdr:rowOff>
    </xdr:from>
    <xdr:to>
      <xdr:col>45</xdr:col>
      <xdr:colOff>177800</xdr:colOff>
      <xdr:row>38</xdr:row>
      <xdr:rowOff>131242</xdr:rowOff>
    </xdr:to>
    <xdr:cxnSp macro="">
      <xdr:nvCxnSpPr>
        <xdr:cNvPr id="295" name="直線コネクタ 294"/>
        <xdr:cNvCxnSpPr/>
      </xdr:nvCxnSpPr>
      <xdr:spPr>
        <a:xfrm>
          <a:off x="7861300" y="66458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130556</xdr:rowOff>
    </xdr:from>
    <xdr:to>
      <xdr:col>41</xdr:col>
      <xdr:colOff>50800</xdr:colOff>
      <xdr:row>38</xdr:row>
      <xdr:rowOff>130784</xdr:rowOff>
    </xdr:to>
    <xdr:cxnSp macro="">
      <xdr:nvCxnSpPr>
        <xdr:cNvPr id="298" name="直線コネクタ 297"/>
        <xdr:cNvCxnSpPr/>
      </xdr:nvCxnSpPr>
      <xdr:spPr>
        <a:xfrm>
          <a:off x="6972300" y="66456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80213</xdr:rowOff>
    </xdr:from>
    <xdr:to>
      <xdr:col>55</xdr:col>
      <xdr:colOff>50800</xdr:colOff>
      <xdr:row>39</xdr:row>
      <xdr:rowOff>10363</xdr:rowOff>
    </xdr:to>
    <xdr:sp macro="" textlink="">
      <xdr:nvSpPr>
        <xdr:cNvPr id="308" name="楕円 307"/>
        <xdr:cNvSpPr/>
      </xdr:nvSpPr>
      <xdr:spPr>
        <a:xfrm>
          <a:off x="104267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166590</xdr:rowOff>
    </xdr:from>
    <xdr:ext cx="313932" cy="259045"/>
    <xdr:sp macro="" textlink="">
      <xdr:nvSpPr>
        <xdr:cNvPr id="309" name="労働費該当値テキスト"/>
        <xdr:cNvSpPr txBox="1"/>
      </xdr:nvSpPr>
      <xdr:spPr>
        <a:xfrm>
          <a:off x="10528300" y="6510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80442</xdr:rowOff>
    </xdr:from>
    <xdr:to>
      <xdr:col>50</xdr:col>
      <xdr:colOff>165100</xdr:colOff>
      <xdr:row>39</xdr:row>
      <xdr:rowOff>10592</xdr:rowOff>
    </xdr:to>
    <xdr:sp macro="" textlink="">
      <xdr:nvSpPr>
        <xdr:cNvPr id="310" name="楕円 309"/>
        <xdr:cNvSpPr/>
      </xdr:nvSpPr>
      <xdr:spPr>
        <a:xfrm>
          <a:off x="9588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1719</xdr:rowOff>
    </xdr:from>
    <xdr:ext cx="313932" cy="259045"/>
    <xdr:sp macro="" textlink="">
      <xdr:nvSpPr>
        <xdr:cNvPr id="311" name="テキスト ボックス 310"/>
        <xdr:cNvSpPr txBox="1"/>
      </xdr:nvSpPr>
      <xdr:spPr>
        <a:xfrm>
          <a:off x="9482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80442</xdr:rowOff>
    </xdr:from>
    <xdr:to>
      <xdr:col>46</xdr:col>
      <xdr:colOff>38100</xdr:colOff>
      <xdr:row>39</xdr:row>
      <xdr:rowOff>10592</xdr:rowOff>
    </xdr:to>
    <xdr:sp macro="" textlink="">
      <xdr:nvSpPr>
        <xdr:cNvPr id="312" name="楕円 311"/>
        <xdr:cNvSpPr/>
      </xdr:nvSpPr>
      <xdr:spPr>
        <a:xfrm>
          <a:off x="8699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1719</xdr:rowOff>
    </xdr:from>
    <xdr:ext cx="313932" cy="259045"/>
    <xdr:sp macro="" textlink="">
      <xdr:nvSpPr>
        <xdr:cNvPr id="313" name="テキスト ボックス 312"/>
        <xdr:cNvSpPr txBox="1"/>
      </xdr:nvSpPr>
      <xdr:spPr>
        <a:xfrm>
          <a:off x="8593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79984</xdr:rowOff>
    </xdr:from>
    <xdr:to>
      <xdr:col>41</xdr:col>
      <xdr:colOff>101600</xdr:colOff>
      <xdr:row>39</xdr:row>
      <xdr:rowOff>10134</xdr:rowOff>
    </xdr:to>
    <xdr:sp macro="" textlink="">
      <xdr:nvSpPr>
        <xdr:cNvPr id="314" name="楕円 313"/>
        <xdr:cNvSpPr/>
      </xdr:nvSpPr>
      <xdr:spPr>
        <a:xfrm>
          <a:off x="7810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1261</xdr:rowOff>
    </xdr:from>
    <xdr:ext cx="313932" cy="259045"/>
    <xdr:sp macro="" textlink="">
      <xdr:nvSpPr>
        <xdr:cNvPr id="315" name="テキスト ボックス 314"/>
        <xdr:cNvSpPr txBox="1"/>
      </xdr:nvSpPr>
      <xdr:spPr>
        <a:xfrm>
          <a:off x="7704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79756</xdr:rowOff>
    </xdr:from>
    <xdr:to>
      <xdr:col>36</xdr:col>
      <xdr:colOff>165100</xdr:colOff>
      <xdr:row>39</xdr:row>
      <xdr:rowOff>9906</xdr:rowOff>
    </xdr:to>
    <xdr:sp macro="" textlink="">
      <xdr:nvSpPr>
        <xdr:cNvPr id="316" name="楕円 315"/>
        <xdr:cNvSpPr/>
      </xdr:nvSpPr>
      <xdr:spPr>
        <a:xfrm>
          <a:off x="692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1033</xdr:rowOff>
    </xdr:from>
    <xdr:ext cx="313932" cy="259045"/>
    <xdr:sp macro="" textlink="">
      <xdr:nvSpPr>
        <xdr:cNvPr id="317" name="テキスト ボックス 316"/>
        <xdr:cNvSpPr txBox="1"/>
      </xdr:nvSpPr>
      <xdr:spPr>
        <a:xfrm>
          <a:off x="6815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21374</xdr:rowOff>
    </xdr:from>
    <xdr:to>
      <xdr:col>55</xdr:col>
      <xdr:colOff>0</xdr:colOff>
      <xdr:row>58</xdr:row>
      <xdr:rowOff>33769</xdr:rowOff>
    </xdr:to>
    <xdr:cxnSp macro="">
      <xdr:nvCxnSpPr>
        <xdr:cNvPr id="346" name="直線コネクタ 345"/>
        <xdr:cNvCxnSpPr/>
      </xdr:nvCxnSpPr>
      <xdr:spPr>
        <a:xfrm flipV="1">
          <a:off x="9639300" y="9965474"/>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21793</xdr:rowOff>
    </xdr:from>
    <xdr:to>
      <xdr:col>50</xdr:col>
      <xdr:colOff>114300</xdr:colOff>
      <xdr:row>58</xdr:row>
      <xdr:rowOff>33769</xdr:rowOff>
    </xdr:to>
    <xdr:cxnSp macro="">
      <xdr:nvCxnSpPr>
        <xdr:cNvPr id="349" name="直線コネクタ 348"/>
        <xdr:cNvCxnSpPr/>
      </xdr:nvCxnSpPr>
      <xdr:spPr>
        <a:xfrm>
          <a:off x="8750300" y="9965893"/>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2121</xdr:rowOff>
    </xdr:from>
    <xdr:to>
      <xdr:col>45</xdr:col>
      <xdr:colOff>177800</xdr:colOff>
      <xdr:row>58</xdr:row>
      <xdr:rowOff>21793</xdr:rowOff>
    </xdr:to>
    <xdr:cxnSp macro="">
      <xdr:nvCxnSpPr>
        <xdr:cNvPr id="352" name="直線コネクタ 351"/>
        <xdr:cNvCxnSpPr/>
      </xdr:nvCxnSpPr>
      <xdr:spPr>
        <a:xfrm>
          <a:off x="7861300" y="9946221"/>
          <a:ext cx="8890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97942</xdr:rowOff>
    </xdr:from>
    <xdr:to>
      <xdr:col>41</xdr:col>
      <xdr:colOff>50800</xdr:colOff>
      <xdr:row>58</xdr:row>
      <xdr:rowOff>2121</xdr:rowOff>
    </xdr:to>
    <xdr:cxnSp macro="">
      <xdr:nvCxnSpPr>
        <xdr:cNvPr id="355" name="直線コネクタ 354"/>
        <xdr:cNvCxnSpPr/>
      </xdr:nvCxnSpPr>
      <xdr:spPr>
        <a:xfrm>
          <a:off x="6972300" y="9356242"/>
          <a:ext cx="889000" cy="5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142024</xdr:rowOff>
    </xdr:from>
    <xdr:to>
      <xdr:col>55</xdr:col>
      <xdr:colOff>50800</xdr:colOff>
      <xdr:row>58</xdr:row>
      <xdr:rowOff>72174</xdr:rowOff>
    </xdr:to>
    <xdr:sp macro="" textlink="">
      <xdr:nvSpPr>
        <xdr:cNvPr id="365" name="楕円 364"/>
        <xdr:cNvSpPr/>
      </xdr:nvSpPr>
      <xdr:spPr>
        <a:xfrm>
          <a:off x="10426700" y="99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120451</xdr:rowOff>
    </xdr:from>
    <xdr:ext cx="534377" cy="259045"/>
    <xdr:sp macro="" textlink="">
      <xdr:nvSpPr>
        <xdr:cNvPr id="366" name="農林水産業費該当値テキスト"/>
        <xdr:cNvSpPr txBox="1"/>
      </xdr:nvSpPr>
      <xdr:spPr>
        <a:xfrm>
          <a:off x="10528300" y="98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154419</xdr:rowOff>
    </xdr:from>
    <xdr:to>
      <xdr:col>50</xdr:col>
      <xdr:colOff>165100</xdr:colOff>
      <xdr:row>58</xdr:row>
      <xdr:rowOff>84569</xdr:rowOff>
    </xdr:to>
    <xdr:sp macro="" textlink="">
      <xdr:nvSpPr>
        <xdr:cNvPr id="367" name="楕円 366"/>
        <xdr:cNvSpPr/>
      </xdr:nvSpPr>
      <xdr:spPr>
        <a:xfrm>
          <a:off x="9588500" y="9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75696</xdr:rowOff>
    </xdr:from>
    <xdr:ext cx="534377" cy="259045"/>
    <xdr:sp macro="" textlink="">
      <xdr:nvSpPr>
        <xdr:cNvPr id="368" name="テキスト ボックス 367"/>
        <xdr:cNvSpPr txBox="1"/>
      </xdr:nvSpPr>
      <xdr:spPr>
        <a:xfrm>
          <a:off x="9372111" y="100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142443</xdr:rowOff>
    </xdr:from>
    <xdr:to>
      <xdr:col>46</xdr:col>
      <xdr:colOff>38100</xdr:colOff>
      <xdr:row>58</xdr:row>
      <xdr:rowOff>72593</xdr:rowOff>
    </xdr:to>
    <xdr:sp macro="" textlink="">
      <xdr:nvSpPr>
        <xdr:cNvPr id="369" name="楕円 368"/>
        <xdr:cNvSpPr/>
      </xdr:nvSpPr>
      <xdr:spPr>
        <a:xfrm>
          <a:off x="8699500" y="99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63720</xdr:rowOff>
    </xdr:from>
    <xdr:ext cx="534377" cy="259045"/>
    <xdr:sp macro="" textlink="">
      <xdr:nvSpPr>
        <xdr:cNvPr id="370" name="テキスト ボックス 369"/>
        <xdr:cNvSpPr txBox="1"/>
      </xdr:nvSpPr>
      <xdr:spPr>
        <a:xfrm>
          <a:off x="8483111" y="100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122771</xdr:rowOff>
    </xdr:from>
    <xdr:to>
      <xdr:col>41</xdr:col>
      <xdr:colOff>101600</xdr:colOff>
      <xdr:row>58</xdr:row>
      <xdr:rowOff>52921</xdr:rowOff>
    </xdr:to>
    <xdr:sp macro="" textlink="">
      <xdr:nvSpPr>
        <xdr:cNvPr id="371" name="楕円 370"/>
        <xdr:cNvSpPr/>
      </xdr:nvSpPr>
      <xdr:spPr>
        <a:xfrm>
          <a:off x="7810500" y="98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44048</xdr:rowOff>
    </xdr:from>
    <xdr:ext cx="534377" cy="259045"/>
    <xdr:sp macro="" textlink="">
      <xdr:nvSpPr>
        <xdr:cNvPr id="372" name="テキスト ボックス 371"/>
        <xdr:cNvSpPr txBox="1"/>
      </xdr:nvSpPr>
      <xdr:spPr>
        <a:xfrm>
          <a:off x="7594111" y="99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47142</xdr:rowOff>
    </xdr:from>
    <xdr:to>
      <xdr:col>36</xdr:col>
      <xdr:colOff>165100</xdr:colOff>
      <xdr:row>54</xdr:row>
      <xdr:rowOff>148742</xdr:rowOff>
    </xdr:to>
    <xdr:sp macro="" textlink="">
      <xdr:nvSpPr>
        <xdr:cNvPr id="373" name="楕円 372"/>
        <xdr:cNvSpPr/>
      </xdr:nvSpPr>
      <xdr:spPr>
        <a:xfrm>
          <a:off x="6921500" y="93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165269</xdr:rowOff>
    </xdr:from>
    <xdr:ext cx="534377" cy="259045"/>
    <xdr:sp macro="" textlink="">
      <xdr:nvSpPr>
        <xdr:cNvPr id="374" name="テキスト ボックス 373"/>
        <xdr:cNvSpPr txBox="1"/>
      </xdr:nvSpPr>
      <xdr:spPr>
        <a:xfrm>
          <a:off x="6705111" y="90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6166</xdr:rowOff>
    </xdr:from>
    <xdr:to>
      <xdr:col>55</xdr:col>
      <xdr:colOff>0</xdr:colOff>
      <xdr:row>78</xdr:row>
      <xdr:rowOff>26499</xdr:rowOff>
    </xdr:to>
    <xdr:cxnSp macro="">
      <xdr:nvCxnSpPr>
        <xdr:cNvPr id="405" name="直線コネクタ 404"/>
        <xdr:cNvCxnSpPr/>
      </xdr:nvCxnSpPr>
      <xdr:spPr>
        <a:xfrm>
          <a:off x="9639300" y="13379266"/>
          <a:ext cx="8382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114260</xdr:rowOff>
    </xdr:from>
    <xdr:to>
      <xdr:col>50</xdr:col>
      <xdr:colOff>114300</xdr:colOff>
      <xdr:row>78</xdr:row>
      <xdr:rowOff>6166</xdr:rowOff>
    </xdr:to>
    <xdr:cxnSp macro="">
      <xdr:nvCxnSpPr>
        <xdr:cNvPr id="408" name="直線コネクタ 407"/>
        <xdr:cNvCxnSpPr/>
      </xdr:nvCxnSpPr>
      <xdr:spPr>
        <a:xfrm>
          <a:off x="8750300" y="13315910"/>
          <a:ext cx="8890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114260</xdr:rowOff>
    </xdr:from>
    <xdr:to>
      <xdr:col>45</xdr:col>
      <xdr:colOff>177800</xdr:colOff>
      <xdr:row>78</xdr:row>
      <xdr:rowOff>40825</xdr:rowOff>
    </xdr:to>
    <xdr:cxnSp macro="">
      <xdr:nvCxnSpPr>
        <xdr:cNvPr id="411" name="直線コネクタ 410"/>
        <xdr:cNvCxnSpPr/>
      </xdr:nvCxnSpPr>
      <xdr:spPr>
        <a:xfrm flipV="1">
          <a:off x="7861300" y="13315910"/>
          <a:ext cx="889000" cy="9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43242</xdr:rowOff>
    </xdr:from>
    <xdr:to>
      <xdr:col>41</xdr:col>
      <xdr:colOff>50800</xdr:colOff>
      <xdr:row>78</xdr:row>
      <xdr:rowOff>40825</xdr:rowOff>
    </xdr:to>
    <xdr:cxnSp macro="">
      <xdr:nvCxnSpPr>
        <xdr:cNvPr id="414" name="直線コネクタ 413"/>
        <xdr:cNvCxnSpPr/>
      </xdr:nvCxnSpPr>
      <xdr:spPr>
        <a:xfrm>
          <a:off x="6972300" y="13244892"/>
          <a:ext cx="889000" cy="1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147149</xdr:rowOff>
    </xdr:from>
    <xdr:to>
      <xdr:col>55</xdr:col>
      <xdr:colOff>50800</xdr:colOff>
      <xdr:row>78</xdr:row>
      <xdr:rowOff>77299</xdr:rowOff>
    </xdr:to>
    <xdr:sp macro="" textlink="">
      <xdr:nvSpPr>
        <xdr:cNvPr id="424" name="楕円 423"/>
        <xdr:cNvSpPr/>
      </xdr:nvSpPr>
      <xdr:spPr>
        <a:xfrm>
          <a:off x="10426700" y="133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170026</xdr:rowOff>
    </xdr:from>
    <xdr:ext cx="534377" cy="259045"/>
    <xdr:sp macro="" textlink="">
      <xdr:nvSpPr>
        <xdr:cNvPr id="425" name="商工費該当値テキスト"/>
        <xdr:cNvSpPr txBox="1"/>
      </xdr:nvSpPr>
      <xdr:spPr>
        <a:xfrm>
          <a:off x="10528300" y="132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126816</xdr:rowOff>
    </xdr:from>
    <xdr:to>
      <xdr:col>50</xdr:col>
      <xdr:colOff>165100</xdr:colOff>
      <xdr:row>78</xdr:row>
      <xdr:rowOff>56966</xdr:rowOff>
    </xdr:to>
    <xdr:sp macro="" textlink="">
      <xdr:nvSpPr>
        <xdr:cNvPr id="426" name="楕円 425"/>
        <xdr:cNvSpPr/>
      </xdr:nvSpPr>
      <xdr:spPr>
        <a:xfrm>
          <a:off x="9588500" y="133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73493</xdr:rowOff>
    </xdr:from>
    <xdr:ext cx="534377" cy="259045"/>
    <xdr:sp macro="" textlink="">
      <xdr:nvSpPr>
        <xdr:cNvPr id="427" name="テキスト ボックス 426"/>
        <xdr:cNvSpPr txBox="1"/>
      </xdr:nvSpPr>
      <xdr:spPr>
        <a:xfrm>
          <a:off x="9372111" y="131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63460</xdr:rowOff>
    </xdr:from>
    <xdr:to>
      <xdr:col>46</xdr:col>
      <xdr:colOff>38100</xdr:colOff>
      <xdr:row>77</xdr:row>
      <xdr:rowOff>165060</xdr:rowOff>
    </xdr:to>
    <xdr:sp macro="" textlink="">
      <xdr:nvSpPr>
        <xdr:cNvPr id="428" name="楕円 427"/>
        <xdr:cNvSpPr/>
      </xdr:nvSpPr>
      <xdr:spPr>
        <a:xfrm>
          <a:off x="8699500" y="132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10137</xdr:rowOff>
    </xdr:from>
    <xdr:ext cx="534377" cy="259045"/>
    <xdr:sp macro="" textlink="">
      <xdr:nvSpPr>
        <xdr:cNvPr id="429" name="テキスト ボックス 428"/>
        <xdr:cNvSpPr txBox="1"/>
      </xdr:nvSpPr>
      <xdr:spPr>
        <a:xfrm>
          <a:off x="8483111" y="130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161475</xdr:rowOff>
    </xdr:from>
    <xdr:to>
      <xdr:col>41</xdr:col>
      <xdr:colOff>101600</xdr:colOff>
      <xdr:row>78</xdr:row>
      <xdr:rowOff>91625</xdr:rowOff>
    </xdr:to>
    <xdr:sp macro="" textlink="">
      <xdr:nvSpPr>
        <xdr:cNvPr id="430" name="楕円 429"/>
        <xdr:cNvSpPr/>
      </xdr:nvSpPr>
      <xdr:spPr>
        <a:xfrm>
          <a:off x="7810500" y="133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108152</xdr:rowOff>
    </xdr:from>
    <xdr:ext cx="534377" cy="259045"/>
    <xdr:sp macro="" textlink="">
      <xdr:nvSpPr>
        <xdr:cNvPr id="431" name="テキスト ボックス 430"/>
        <xdr:cNvSpPr txBox="1"/>
      </xdr:nvSpPr>
      <xdr:spPr>
        <a:xfrm>
          <a:off x="7594111" y="131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163892</xdr:rowOff>
    </xdr:from>
    <xdr:to>
      <xdr:col>36</xdr:col>
      <xdr:colOff>165100</xdr:colOff>
      <xdr:row>77</xdr:row>
      <xdr:rowOff>94042</xdr:rowOff>
    </xdr:to>
    <xdr:sp macro="" textlink="">
      <xdr:nvSpPr>
        <xdr:cNvPr id="432" name="楕円 431"/>
        <xdr:cNvSpPr/>
      </xdr:nvSpPr>
      <xdr:spPr>
        <a:xfrm>
          <a:off x="6921500" y="131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110569</xdr:rowOff>
    </xdr:from>
    <xdr:ext cx="534377" cy="259045"/>
    <xdr:sp macro="" textlink="">
      <xdr:nvSpPr>
        <xdr:cNvPr id="433" name="テキスト ボックス 432"/>
        <xdr:cNvSpPr txBox="1"/>
      </xdr:nvSpPr>
      <xdr:spPr>
        <a:xfrm>
          <a:off x="6705111" y="129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10204</xdr:rowOff>
    </xdr:from>
    <xdr:to>
      <xdr:col>55</xdr:col>
      <xdr:colOff>0</xdr:colOff>
      <xdr:row>95</xdr:row>
      <xdr:rowOff>23040</xdr:rowOff>
    </xdr:to>
    <xdr:cxnSp macro="">
      <xdr:nvCxnSpPr>
        <xdr:cNvPr id="458" name="直線コネクタ 457"/>
        <xdr:cNvCxnSpPr/>
      </xdr:nvCxnSpPr>
      <xdr:spPr>
        <a:xfrm>
          <a:off x="9639300" y="16126504"/>
          <a:ext cx="838200" cy="18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10204</xdr:rowOff>
    </xdr:from>
    <xdr:to>
      <xdr:col>50</xdr:col>
      <xdr:colOff>114300</xdr:colOff>
      <xdr:row>94</xdr:row>
      <xdr:rowOff>53518</xdr:rowOff>
    </xdr:to>
    <xdr:cxnSp macro="">
      <xdr:nvCxnSpPr>
        <xdr:cNvPr id="461" name="直線コネクタ 460"/>
        <xdr:cNvCxnSpPr/>
      </xdr:nvCxnSpPr>
      <xdr:spPr>
        <a:xfrm flipV="1">
          <a:off x="8750300" y="16126504"/>
          <a:ext cx="8890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53518</xdr:rowOff>
    </xdr:from>
    <xdr:to>
      <xdr:col>45</xdr:col>
      <xdr:colOff>177800</xdr:colOff>
      <xdr:row>95</xdr:row>
      <xdr:rowOff>11432</xdr:rowOff>
    </xdr:to>
    <xdr:cxnSp macro="">
      <xdr:nvCxnSpPr>
        <xdr:cNvPr id="464" name="直線コネクタ 463"/>
        <xdr:cNvCxnSpPr/>
      </xdr:nvCxnSpPr>
      <xdr:spPr>
        <a:xfrm flipV="1">
          <a:off x="7861300" y="16169818"/>
          <a:ext cx="889000" cy="1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11432</xdr:rowOff>
    </xdr:from>
    <xdr:to>
      <xdr:col>41</xdr:col>
      <xdr:colOff>50800</xdr:colOff>
      <xdr:row>95</xdr:row>
      <xdr:rowOff>70126</xdr:rowOff>
    </xdr:to>
    <xdr:cxnSp macro="">
      <xdr:nvCxnSpPr>
        <xdr:cNvPr id="467" name="直線コネクタ 466"/>
        <xdr:cNvCxnSpPr/>
      </xdr:nvCxnSpPr>
      <xdr:spPr>
        <a:xfrm flipV="1">
          <a:off x="6972300" y="16299182"/>
          <a:ext cx="889000" cy="5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143690</xdr:rowOff>
    </xdr:from>
    <xdr:to>
      <xdr:col>55</xdr:col>
      <xdr:colOff>50800</xdr:colOff>
      <xdr:row>95</xdr:row>
      <xdr:rowOff>73840</xdr:rowOff>
    </xdr:to>
    <xdr:sp macro="" textlink="">
      <xdr:nvSpPr>
        <xdr:cNvPr id="477" name="楕円 476"/>
        <xdr:cNvSpPr/>
      </xdr:nvSpPr>
      <xdr:spPr>
        <a:xfrm>
          <a:off x="10426700" y="162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166567</xdr:rowOff>
    </xdr:from>
    <xdr:ext cx="534377" cy="259045"/>
    <xdr:sp macro="" textlink="">
      <xdr:nvSpPr>
        <xdr:cNvPr id="478" name="土木費該当値テキスト"/>
        <xdr:cNvSpPr txBox="1"/>
      </xdr:nvSpPr>
      <xdr:spPr>
        <a:xfrm>
          <a:off x="10528300" y="161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130854</xdr:rowOff>
    </xdr:from>
    <xdr:to>
      <xdr:col>50</xdr:col>
      <xdr:colOff>165100</xdr:colOff>
      <xdr:row>94</xdr:row>
      <xdr:rowOff>61004</xdr:rowOff>
    </xdr:to>
    <xdr:sp macro="" textlink="">
      <xdr:nvSpPr>
        <xdr:cNvPr id="479" name="楕円 478"/>
        <xdr:cNvSpPr/>
      </xdr:nvSpPr>
      <xdr:spPr>
        <a:xfrm>
          <a:off x="9588500" y="160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77531</xdr:rowOff>
    </xdr:from>
    <xdr:ext cx="599010" cy="259045"/>
    <xdr:sp macro="" textlink="">
      <xdr:nvSpPr>
        <xdr:cNvPr id="480" name="テキスト ボックス 479"/>
        <xdr:cNvSpPr txBox="1"/>
      </xdr:nvSpPr>
      <xdr:spPr>
        <a:xfrm>
          <a:off x="9339795" y="1585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2718</xdr:rowOff>
    </xdr:from>
    <xdr:to>
      <xdr:col>46</xdr:col>
      <xdr:colOff>38100</xdr:colOff>
      <xdr:row>94</xdr:row>
      <xdr:rowOff>104318</xdr:rowOff>
    </xdr:to>
    <xdr:sp macro="" textlink="">
      <xdr:nvSpPr>
        <xdr:cNvPr id="481" name="楕円 480"/>
        <xdr:cNvSpPr/>
      </xdr:nvSpPr>
      <xdr:spPr>
        <a:xfrm>
          <a:off x="8699500" y="161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120845</xdr:rowOff>
    </xdr:from>
    <xdr:ext cx="599010" cy="259045"/>
    <xdr:sp macro="" textlink="">
      <xdr:nvSpPr>
        <xdr:cNvPr id="482" name="テキスト ボックス 481"/>
        <xdr:cNvSpPr txBox="1"/>
      </xdr:nvSpPr>
      <xdr:spPr>
        <a:xfrm>
          <a:off x="8450795" y="1589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132082</xdr:rowOff>
    </xdr:from>
    <xdr:to>
      <xdr:col>41</xdr:col>
      <xdr:colOff>101600</xdr:colOff>
      <xdr:row>95</xdr:row>
      <xdr:rowOff>62232</xdr:rowOff>
    </xdr:to>
    <xdr:sp macro="" textlink="">
      <xdr:nvSpPr>
        <xdr:cNvPr id="483" name="楕円 482"/>
        <xdr:cNvSpPr/>
      </xdr:nvSpPr>
      <xdr:spPr>
        <a:xfrm>
          <a:off x="7810500" y="162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78759</xdr:rowOff>
    </xdr:from>
    <xdr:ext cx="534377" cy="259045"/>
    <xdr:sp macro="" textlink="">
      <xdr:nvSpPr>
        <xdr:cNvPr id="484" name="テキスト ボックス 483"/>
        <xdr:cNvSpPr txBox="1"/>
      </xdr:nvSpPr>
      <xdr:spPr>
        <a:xfrm>
          <a:off x="7594111" y="160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19326</xdr:rowOff>
    </xdr:from>
    <xdr:to>
      <xdr:col>36</xdr:col>
      <xdr:colOff>165100</xdr:colOff>
      <xdr:row>95</xdr:row>
      <xdr:rowOff>120926</xdr:rowOff>
    </xdr:to>
    <xdr:sp macro="" textlink="">
      <xdr:nvSpPr>
        <xdr:cNvPr id="485" name="楕円 484"/>
        <xdr:cNvSpPr/>
      </xdr:nvSpPr>
      <xdr:spPr>
        <a:xfrm>
          <a:off x="6921500" y="163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137453</xdr:rowOff>
    </xdr:from>
    <xdr:ext cx="534377" cy="259045"/>
    <xdr:sp macro="" textlink="">
      <xdr:nvSpPr>
        <xdr:cNvPr id="486" name="テキスト ボックス 485"/>
        <xdr:cNvSpPr txBox="1"/>
      </xdr:nvSpPr>
      <xdr:spPr>
        <a:xfrm>
          <a:off x="6705111" y="160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90420</xdr:rowOff>
    </xdr:from>
    <xdr:to>
      <xdr:col>85</xdr:col>
      <xdr:colOff>127000</xdr:colOff>
      <xdr:row>37</xdr:row>
      <xdr:rowOff>92118</xdr:rowOff>
    </xdr:to>
    <xdr:cxnSp macro="">
      <xdr:nvCxnSpPr>
        <xdr:cNvPr id="518" name="直線コネクタ 517"/>
        <xdr:cNvCxnSpPr/>
      </xdr:nvCxnSpPr>
      <xdr:spPr>
        <a:xfrm flipV="1">
          <a:off x="15481300" y="6434070"/>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92118</xdr:rowOff>
    </xdr:from>
    <xdr:to>
      <xdr:col>81</xdr:col>
      <xdr:colOff>50800</xdr:colOff>
      <xdr:row>37</xdr:row>
      <xdr:rowOff>134769</xdr:rowOff>
    </xdr:to>
    <xdr:cxnSp macro="">
      <xdr:nvCxnSpPr>
        <xdr:cNvPr id="521" name="直線コネクタ 520"/>
        <xdr:cNvCxnSpPr/>
      </xdr:nvCxnSpPr>
      <xdr:spPr>
        <a:xfrm flipV="1">
          <a:off x="14592300" y="6435768"/>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119942</xdr:rowOff>
    </xdr:from>
    <xdr:to>
      <xdr:col>76</xdr:col>
      <xdr:colOff>114300</xdr:colOff>
      <xdr:row>37</xdr:row>
      <xdr:rowOff>134769</xdr:rowOff>
    </xdr:to>
    <xdr:cxnSp macro="">
      <xdr:nvCxnSpPr>
        <xdr:cNvPr id="524" name="直線コネクタ 523"/>
        <xdr:cNvCxnSpPr/>
      </xdr:nvCxnSpPr>
      <xdr:spPr>
        <a:xfrm>
          <a:off x="13703300" y="6463592"/>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119942</xdr:rowOff>
    </xdr:from>
    <xdr:to>
      <xdr:col>71</xdr:col>
      <xdr:colOff>177800</xdr:colOff>
      <xdr:row>38</xdr:row>
      <xdr:rowOff>98650</xdr:rowOff>
    </xdr:to>
    <xdr:cxnSp macro="">
      <xdr:nvCxnSpPr>
        <xdr:cNvPr id="527" name="直線コネクタ 526"/>
        <xdr:cNvCxnSpPr/>
      </xdr:nvCxnSpPr>
      <xdr:spPr>
        <a:xfrm flipV="1">
          <a:off x="12814300" y="6463592"/>
          <a:ext cx="889000" cy="1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39620</xdr:rowOff>
    </xdr:from>
    <xdr:to>
      <xdr:col>85</xdr:col>
      <xdr:colOff>177800</xdr:colOff>
      <xdr:row>37</xdr:row>
      <xdr:rowOff>141220</xdr:rowOff>
    </xdr:to>
    <xdr:sp macro="" textlink="">
      <xdr:nvSpPr>
        <xdr:cNvPr id="537" name="楕円 536"/>
        <xdr:cNvSpPr/>
      </xdr:nvSpPr>
      <xdr:spPr>
        <a:xfrm>
          <a:off x="162687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18047</xdr:rowOff>
    </xdr:from>
    <xdr:ext cx="534377" cy="259045"/>
    <xdr:sp macro="" textlink="">
      <xdr:nvSpPr>
        <xdr:cNvPr id="538" name="消防費該当値テキスト"/>
        <xdr:cNvSpPr txBox="1"/>
      </xdr:nvSpPr>
      <xdr:spPr>
        <a:xfrm>
          <a:off x="16370300" y="63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41318</xdr:rowOff>
    </xdr:from>
    <xdr:to>
      <xdr:col>81</xdr:col>
      <xdr:colOff>101600</xdr:colOff>
      <xdr:row>37</xdr:row>
      <xdr:rowOff>142918</xdr:rowOff>
    </xdr:to>
    <xdr:sp macro="" textlink="">
      <xdr:nvSpPr>
        <xdr:cNvPr id="539" name="楕円 538"/>
        <xdr:cNvSpPr/>
      </xdr:nvSpPr>
      <xdr:spPr>
        <a:xfrm>
          <a:off x="15430500" y="63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134045</xdr:rowOff>
    </xdr:from>
    <xdr:ext cx="534377" cy="259045"/>
    <xdr:sp macro="" textlink="">
      <xdr:nvSpPr>
        <xdr:cNvPr id="540" name="テキスト ボックス 539"/>
        <xdr:cNvSpPr txBox="1"/>
      </xdr:nvSpPr>
      <xdr:spPr>
        <a:xfrm>
          <a:off x="15214111" y="64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83969</xdr:rowOff>
    </xdr:from>
    <xdr:to>
      <xdr:col>76</xdr:col>
      <xdr:colOff>165100</xdr:colOff>
      <xdr:row>38</xdr:row>
      <xdr:rowOff>14119</xdr:rowOff>
    </xdr:to>
    <xdr:sp macro="" textlink="">
      <xdr:nvSpPr>
        <xdr:cNvPr id="541" name="楕円 540"/>
        <xdr:cNvSpPr/>
      </xdr:nvSpPr>
      <xdr:spPr>
        <a:xfrm>
          <a:off x="14541500" y="64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5246</xdr:rowOff>
    </xdr:from>
    <xdr:ext cx="534377" cy="259045"/>
    <xdr:sp macro="" textlink="">
      <xdr:nvSpPr>
        <xdr:cNvPr id="542" name="テキスト ボックス 541"/>
        <xdr:cNvSpPr txBox="1"/>
      </xdr:nvSpPr>
      <xdr:spPr>
        <a:xfrm>
          <a:off x="14325111" y="65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69142</xdr:rowOff>
    </xdr:from>
    <xdr:to>
      <xdr:col>72</xdr:col>
      <xdr:colOff>38100</xdr:colOff>
      <xdr:row>37</xdr:row>
      <xdr:rowOff>170742</xdr:rowOff>
    </xdr:to>
    <xdr:sp macro="" textlink="">
      <xdr:nvSpPr>
        <xdr:cNvPr id="543" name="楕円 542"/>
        <xdr:cNvSpPr/>
      </xdr:nvSpPr>
      <xdr:spPr>
        <a:xfrm>
          <a:off x="13652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161869</xdr:rowOff>
    </xdr:from>
    <xdr:ext cx="534377" cy="259045"/>
    <xdr:sp macro="" textlink="">
      <xdr:nvSpPr>
        <xdr:cNvPr id="544" name="テキスト ボックス 543"/>
        <xdr:cNvSpPr txBox="1"/>
      </xdr:nvSpPr>
      <xdr:spPr>
        <a:xfrm>
          <a:off x="13436111" y="65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47850</xdr:rowOff>
    </xdr:from>
    <xdr:to>
      <xdr:col>67</xdr:col>
      <xdr:colOff>101600</xdr:colOff>
      <xdr:row>38</xdr:row>
      <xdr:rowOff>149450</xdr:rowOff>
    </xdr:to>
    <xdr:sp macro="" textlink="">
      <xdr:nvSpPr>
        <xdr:cNvPr id="545" name="楕円 544"/>
        <xdr:cNvSpPr/>
      </xdr:nvSpPr>
      <xdr:spPr>
        <a:xfrm>
          <a:off x="12763500" y="65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140577</xdr:rowOff>
    </xdr:from>
    <xdr:ext cx="534377" cy="259045"/>
    <xdr:sp macro="" textlink="">
      <xdr:nvSpPr>
        <xdr:cNvPr id="546" name="テキスト ボックス 545"/>
        <xdr:cNvSpPr txBox="1"/>
      </xdr:nvSpPr>
      <xdr:spPr>
        <a:xfrm>
          <a:off x="12547111" y="66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1438</xdr:rowOff>
    </xdr:from>
    <xdr:to>
      <xdr:col>85</xdr:col>
      <xdr:colOff>126364</xdr:colOff>
      <xdr:row>58</xdr:row>
      <xdr:rowOff>10258</xdr:rowOff>
    </xdr:to>
    <xdr:cxnSp macro="">
      <xdr:nvCxnSpPr>
        <xdr:cNvPr id="568" name="直線コネクタ 567"/>
        <xdr:cNvCxnSpPr/>
      </xdr:nvCxnSpPr>
      <xdr:spPr>
        <a:xfrm flipV="1">
          <a:off x="16317595" y="9259738"/>
          <a:ext cx="1269" cy="69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14085</xdr:rowOff>
    </xdr:from>
    <xdr:ext cx="534377" cy="259045"/>
    <xdr:sp macro="" textlink="">
      <xdr:nvSpPr>
        <xdr:cNvPr id="569" name="教育費最小値テキスト"/>
        <xdr:cNvSpPr txBox="1"/>
      </xdr:nvSpPr>
      <xdr:spPr>
        <a:xfrm>
          <a:off x="16370300" y="99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10258</xdr:rowOff>
    </xdr:from>
    <xdr:to>
      <xdr:col>86</xdr:col>
      <xdr:colOff>25400</xdr:colOff>
      <xdr:row>58</xdr:row>
      <xdr:rowOff>10258</xdr:rowOff>
    </xdr:to>
    <xdr:cxnSp macro="">
      <xdr:nvCxnSpPr>
        <xdr:cNvPr id="570" name="直線コネクタ 569"/>
        <xdr:cNvCxnSpPr/>
      </xdr:nvCxnSpPr>
      <xdr:spPr>
        <a:xfrm>
          <a:off x="16230600" y="995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119565</xdr:rowOff>
    </xdr:from>
    <xdr:ext cx="599010" cy="259045"/>
    <xdr:sp macro="" textlink="">
      <xdr:nvSpPr>
        <xdr:cNvPr id="571" name="教育費最大値テキスト"/>
        <xdr:cNvSpPr txBox="1"/>
      </xdr:nvSpPr>
      <xdr:spPr>
        <a:xfrm>
          <a:off x="16370300" y="903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1438</xdr:rowOff>
    </xdr:from>
    <xdr:to>
      <xdr:col>86</xdr:col>
      <xdr:colOff>25400</xdr:colOff>
      <xdr:row>54</xdr:row>
      <xdr:rowOff>1438</xdr:rowOff>
    </xdr:to>
    <xdr:cxnSp macro="">
      <xdr:nvCxnSpPr>
        <xdr:cNvPr id="572" name="直線コネクタ 571"/>
        <xdr:cNvCxnSpPr/>
      </xdr:nvCxnSpPr>
      <xdr:spPr>
        <a:xfrm>
          <a:off x="16230600" y="925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123689</xdr:rowOff>
    </xdr:from>
    <xdr:to>
      <xdr:col>85</xdr:col>
      <xdr:colOff>127000</xdr:colOff>
      <xdr:row>56</xdr:row>
      <xdr:rowOff>153786</xdr:rowOff>
    </xdr:to>
    <xdr:cxnSp macro="">
      <xdr:nvCxnSpPr>
        <xdr:cNvPr id="573" name="直線コネクタ 572"/>
        <xdr:cNvCxnSpPr/>
      </xdr:nvCxnSpPr>
      <xdr:spPr>
        <a:xfrm flipV="1">
          <a:off x="15481300" y="9724889"/>
          <a:ext cx="8382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123362</xdr:rowOff>
    </xdr:from>
    <xdr:ext cx="534377" cy="259045"/>
    <xdr:sp macro="" textlink="">
      <xdr:nvSpPr>
        <xdr:cNvPr id="574" name="教育費平均値テキスト"/>
        <xdr:cNvSpPr txBox="1"/>
      </xdr:nvSpPr>
      <xdr:spPr>
        <a:xfrm>
          <a:off x="16370300" y="972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144935</xdr:rowOff>
    </xdr:from>
    <xdr:to>
      <xdr:col>85</xdr:col>
      <xdr:colOff>177800</xdr:colOff>
      <xdr:row>57</xdr:row>
      <xdr:rowOff>75085</xdr:rowOff>
    </xdr:to>
    <xdr:sp macro="" textlink="">
      <xdr:nvSpPr>
        <xdr:cNvPr id="575" name="フローチャート: 判断 574"/>
        <xdr:cNvSpPr/>
      </xdr:nvSpPr>
      <xdr:spPr>
        <a:xfrm>
          <a:off x="162687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131804</xdr:rowOff>
    </xdr:from>
    <xdr:to>
      <xdr:col>81</xdr:col>
      <xdr:colOff>50800</xdr:colOff>
      <xdr:row>56</xdr:row>
      <xdr:rowOff>153786</xdr:rowOff>
    </xdr:to>
    <xdr:cxnSp macro="">
      <xdr:nvCxnSpPr>
        <xdr:cNvPr id="576" name="直線コネクタ 575"/>
        <xdr:cNvCxnSpPr/>
      </xdr:nvCxnSpPr>
      <xdr:spPr>
        <a:xfrm>
          <a:off x="14592300" y="9733004"/>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147714</xdr:rowOff>
    </xdr:from>
    <xdr:to>
      <xdr:col>81</xdr:col>
      <xdr:colOff>101600</xdr:colOff>
      <xdr:row>57</xdr:row>
      <xdr:rowOff>77864</xdr:rowOff>
    </xdr:to>
    <xdr:sp macro="" textlink="">
      <xdr:nvSpPr>
        <xdr:cNvPr id="577" name="フローチャート: 判断 576"/>
        <xdr:cNvSpPr/>
      </xdr:nvSpPr>
      <xdr:spPr>
        <a:xfrm>
          <a:off x="15430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68991</xdr:rowOff>
    </xdr:from>
    <xdr:ext cx="534377" cy="259045"/>
    <xdr:sp macro="" textlink="">
      <xdr:nvSpPr>
        <xdr:cNvPr id="578" name="テキスト ボックス 577"/>
        <xdr:cNvSpPr txBox="1"/>
      </xdr:nvSpPr>
      <xdr:spPr>
        <a:xfrm>
          <a:off x="15214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72258</xdr:rowOff>
    </xdr:from>
    <xdr:to>
      <xdr:col>76</xdr:col>
      <xdr:colOff>114300</xdr:colOff>
      <xdr:row>56</xdr:row>
      <xdr:rowOff>131804</xdr:rowOff>
    </xdr:to>
    <xdr:cxnSp macro="">
      <xdr:nvCxnSpPr>
        <xdr:cNvPr id="579" name="直線コネクタ 578"/>
        <xdr:cNvCxnSpPr/>
      </xdr:nvCxnSpPr>
      <xdr:spPr>
        <a:xfrm>
          <a:off x="13703300" y="9673458"/>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1031</xdr:rowOff>
    </xdr:from>
    <xdr:to>
      <xdr:col>76</xdr:col>
      <xdr:colOff>165100</xdr:colOff>
      <xdr:row>57</xdr:row>
      <xdr:rowOff>102631</xdr:rowOff>
    </xdr:to>
    <xdr:sp macro="" textlink="">
      <xdr:nvSpPr>
        <xdr:cNvPr id="580" name="フローチャート: 判断 579"/>
        <xdr:cNvSpPr/>
      </xdr:nvSpPr>
      <xdr:spPr>
        <a:xfrm>
          <a:off x="14541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93758</xdr:rowOff>
    </xdr:from>
    <xdr:ext cx="534377" cy="259045"/>
    <xdr:sp macro="" textlink="">
      <xdr:nvSpPr>
        <xdr:cNvPr id="581" name="テキスト ボックス 580"/>
        <xdr:cNvSpPr txBox="1"/>
      </xdr:nvSpPr>
      <xdr:spPr>
        <a:xfrm>
          <a:off x="14325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38577</xdr:rowOff>
    </xdr:from>
    <xdr:to>
      <xdr:col>71</xdr:col>
      <xdr:colOff>177800</xdr:colOff>
      <xdr:row>56</xdr:row>
      <xdr:rowOff>72258</xdr:rowOff>
    </xdr:to>
    <xdr:cxnSp macro="">
      <xdr:nvCxnSpPr>
        <xdr:cNvPr id="582" name="直線コネクタ 581"/>
        <xdr:cNvCxnSpPr/>
      </xdr:nvCxnSpPr>
      <xdr:spPr>
        <a:xfrm>
          <a:off x="12814300" y="8782527"/>
          <a:ext cx="889000" cy="8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10993</xdr:rowOff>
    </xdr:from>
    <xdr:to>
      <xdr:col>72</xdr:col>
      <xdr:colOff>38100</xdr:colOff>
      <xdr:row>57</xdr:row>
      <xdr:rowOff>112593</xdr:rowOff>
    </xdr:to>
    <xdr:sp macro="" textlink="">
      <xdr:nvSpPr>
        <xdr:cNvPr id="583" name="フローチャート: 判断 582"/>
        <xdr:cNvSpPr/>
      </xdr:nvSpPr>
      <xdr:spPr>
        <a:xfrm>
          <a:off x="13652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103720</xdr:rowOff>
    </xdr:from>
    <xdr:ext cx="534377" cy="259045"/>
    <xdr:sp macro="" textlink="">
      <xdr:nvSpPr>
        <xdr:cNvPr id="584" name="テキスト ボックス 583"/>
        <xdr:cNvSpPr txBox="1"/>
      </xdr:nvSpPr>
      <xdr:spPr>
        <a:xfrm>
          <a:off x="13436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157905</xdr:rowOff>
    </xdr:from>
    <xdr:to>
      <xdr:col>67</xdr:col>
      <xdr:colOff>101600</xdr:colOff>
      <xdr:row>57</xdr:row>
      <xdr:rowOff>88055</xdr:rowOff>
    </xdr:to>
    <xdr:sp macro="" textlink="">
      <xdr:nvSpPr>
        <xdr:cNvPr id="585" name="フローチャート: 判断 584"/>
        <xdr:cNvSpPr/>
      </xdr:nvSpPr>
      <xdr:spPr>
        <a:xfrm>
          <a:off x="12763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79182</xdr:rowOff>
    </xdr:from>
    <xdr:ext cx="534377" cy="259045"/>
    <xdr:sp macro="" textlink="">
      <xdr:nvSpPr>
        <xdr:cNvPr id="586" name="テキスト ボックス 585"/>
        <xdr:cNvSpPr txBox="1"/>
      </xdr:nvSpPr>
      <xdr:spPr>
        <a:xfrm>
          <a:off x="12547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72889</xdr:rowOff>
    </xdr:from>
    <xdr:to>
      <xdr:col>85</xdr:col>
      <xdr:colOff>177800</xdr:colOff>
      <xdr:row>57</xdr:row>
      <xdr:rowOff>3039</xdr:rowOff>
    </xdr:to>
    <xdr:sp macro="" textlink="">
      <xdr:nvSpPr>
        <xdr:cNvPr id="592" name="楕円 591"/>
        <xdr:cNvSpPr/>
      </xdr:nvSpPr>
      <xdr:spPr>
        <a:xfrm>
          <a:off x="16268700" y="9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95766</xdr:rowOff>
    </xdr:from>
    <xdr:ext cx="534377" cy="259045"/>
    <xdr:sp macro="" textlink="">
      <xdr:nvSpPr>
        <xdr:cNvPr id="593" name="教育費該当値テキスト"/>
        <xdr:cNvSpPr txBox="1"/>
      </xdr:nvSpPr>
      <xdr:spPr>
        <a:xfrm>
          <a:off x="16370300" y="95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102986</xdr:rowOff>
    </xdr:from>
    <xdr:to>
      <xdr:col>81</xdr:col>
      <xdr:colOff>101600</xdr:colOff>
      <xdr:row>57</xdr:row>
      <xdr:rowOff>33136</xdr:rowOff>
    </xdr:to>
    <xdr:sp macro="" textlink="">
      <xdr:nvSpPr>
        <xdr:cNvPr id="594" name="楕円 593"/>
        <xdr:cNvSpPr/>
      </xdr:nvSpPr>
      <xdr:spPr>
        <a:xfrm>
          <a:off x="15430500" y="97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49663</xdr:rowOff>
    </xdr:from>
    <xdr:ext cx="534377" cy="259045"/>
    <xdr:sp macro="" textlink="">
      <xdr:nvSpPr>
        <xdr:cNvPr id="595" name="テキスト ボックス 594"/>
        <xdr:cNvSpPr txBox="1"/>
      </xdr:nvSpPr>
      <xdr:spPr>
        <a:xfrm>
          <a:off x="15214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81004</xdr:rowOff>
    </xdr:from>
    <xdr:to>
      <xdr:col>76</xdr:col>
      <xdr:colOff>165100</xdr:colOff>
      <xdr:row>57</xdr:row>
      <xdr:rowOff>11154</xdr:rowOff>
    </xdr:to>
    <xdr:sp macro="" textlink="">
      <xdr:nvSpPr>
        <xdr:cNvPr id="596" name="楕円 595"/>
        <xdr:cNvSpPr/>
      </xdr:nvSpPr>
      <xdr:spPr>
        <a:xfrm>
          <a:off x="145415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27681</xdr:rowOff>
    </xdr:from>
    <xdr:ext cx="534377" cy="259045"/>
    <xdr:sp macro="" textlink="">
      <xdr:nvSpPr>
        <xdr:cNvPr id="597" name="テキスト ボックス 596"/>
        <xdr:cNvSpPr txBox="1"/>
      </xdr:nvSpPr>
      <xdr:spPr>
        <a:xfrm>
          <a:off x="14325111" y="94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21458</xdr:rowOff>
    </xdr:from>
    <xdr:to>
      <xdr:col>72</xdr:col>
      <xdr:colOff>38100</xdr:colOff>
      <xdr:row>56</xdr:row>
      <xdr:rowOff>123058</xdr:rowOff>
    </xdr:to>
    <xdr:sp macro="" textlink="">
      <xdr:nvSpPr>
        <xdr:cNvPr id="598" name="楕円 597"/>
        <xdr:cNvSpPr/>
      </xdr:nvSpPr>
      <xdr:spPr>
        <a:xfrm>
          <a:off x="136525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139585</xdr:rowOff>
    </xdr:from>
    <xdr:ext cx="534377" cy="259045"/>
    <xdr:sp macro="" textlink="">
      <xdr:nvSpPr>
        <xdr:cNvPr id="599" name="テキスト ボックス 598"/>
        <xdr:cNvSpPr txBox="1"/>
      </xdr:nvSpPr>
      <xdr:spPr>
        <a:xfrm>
          <a:off x="13436111" y="93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159227</xdr:rowOff>
    </xdr:from>
    <xdr:to>
      <xdr:col>67</xdr:col>
      <xdr:colOff>101600</xdr:colOff>
      <xdr:row>51</xdr:row>
      <xdr:rowOff>89377</xdr:rowOff>
    </xdr:to>
    <xdr:sp macro="" textlink="">
      <xdr:nvSpPr>
        <xdr:cNvPr id="600" name="楕円 599"/>
        <xdr:cNvSpPr/>
      </xdr:nvSpPr>
      <xdr:spPr>
        <a:xfrm>
          <a:off x="12763500" y="87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105904</xdr:rowOff>
    </xdr:from>
    <xdr:ext cx="599010" cy="259045"/>
    <xdr:sp macro="" textlink="">
      <xdr:nvSpPr>
        <xdr:cNvPr id="601" name="テキスト ボックス 600"/>
        <xdr:cNvSpPr txBox="1"/>
      </xdr:nvSpPr>
      <xdr:spPr>
        <a:xfrm>
          <a:off x="12514795" y="85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7" name="直線コネクタ 626"/>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0"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1" name="直線コネクタ 630"/>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35491</xdr:rowOff>
    </xdr:from>
    <xdr:to>
      <xdr:col>85</xdr:col>
      <xdr:colOff>127000</xdr:colOff>
      <xdr:row>79</xdr:row>
      <xdr:rowOff>94241</xdr:rowOff>
    </xdr:to>
    <xdr:cxnSp macro="">
      <xdr:nvCxnSpPr>
        <xdr:cNvPr id="632" name="直線コネクタ 631"/>
        <xdr:cNvCxnSpPr/>
      </xdr:nvCxnSpPr>
      <xdr:spPr>
        <a:xfrm flipV="1">
          <a:off x="15481300" y="13580041"/>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3"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4" name="フローチャート: 判断 633"/>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94241</xdr:rowOff>
    </xdr:from>
    <xdr:to>
      <xdr:col>81</xdr:col>
      <xdr:colOff>50800</xdr:colOff>
      <xdr:row>79</xdr:row>
      <xdr:rowOff>97299</xdr:rowOff>
    </xdr:to>
    <xdr:cxnSp macro="">
      <xdr:nvCxnSpPr>
        <xdr:cNvPr id="635" name="直線コネクタ 634"/>
        <xdr:cNvCxnSpPr/>
      </xdr:nvCxnSpPr>
      <xdr:spPr>
        <a:xfrm flipV="1">
          <a:off x="14592300" y="13638791"/>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6" name="フローチャート: 判断 635"/>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7" name="テキスト ボックス 636"/>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97299</xdr:rowOff>
    </xdr:from>
    <xdr:to>
      <xdr:col>76</xdr:col>
      <xdr:colOff>114300</xdr:colOff>
      <xdr:row>79</xdr:row>
      <xdr:rowOff>98879</xdr:rowOff>
    </xdr:to>
    <xdr:cxnSp macro="">
      <xdr:nvCxnSpPr>
        <xdr:cNvPr id="638" name="直線コネクタ 637"/>
        <xdr:cNvCxnSpPr/>
      </xdr:nvCxnSpPr>
      <xdr:spPr>
        <a:xfrm flipV="1">
          <a:off x="13703300" y="13641849"/>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9" name="フローチャート: 判断 638"/>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0" name="テキスト ボックス 639"/>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2" name="フローチャート: 判断 641"/>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3" name="テキスト ボックス 642"/>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4" name="フローチャート: 判断 643"/>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5" name="テキスト ボックス 644"/>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156141</xdr:rowOff>
    </xdr:from>
    <xdr:to>
      <xdr:col>85</xdr:col>
      <xdr:colOff>177800</xdr:colOff>
      <xdr:row>79</xdr:row>
      <xdr:rowOff>86291</xdr:rowOff>
    </xdr:to>
    <xdr:sp macro="" textlink="">
      <xdr:nvSpPr>
        <xdr:cNvPr id="651" name="楕円 650"/>
        <xdr:cNvSpPr/>
      </xdr:nvSpPr>
      <xdr:spPr>
        <a:xfrm>
          <a:off x="16268700" y="13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2" name="災害復旧費該当値テキスト"/>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43441</xdr:rowOff>
    </xdr:from>
    <xdr:to>
      <xdr:col>81</xdr:col>
      <xdr:colOff>101600</xdr:colOff>
      <xdr:row>79</xdr:row>
      <xdr:rowOff>145041</xdr:rowOff>
    </xdr:to>
    <xdr:sp macro="" textlink="">
      <xdr:nvSpPr>
        <xdr:cNvPr id="653" name="楕円 652"/>
        <xdr:cNvSpPr/>
      </xdr:nvSpPr>
      <xdr:spPr>
        <a:xfrm>
          <a:off x="15430500" y="13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136168</xdr:rowOff>
    </xdr:from>
    <xdr:ext cx="378565" cy="259045"/>
    <xdr:sp macro="" textlink="">
      <xdr:nvSpPr>
        <xdr:cNvPr id="654" name="テキスト ボックス 653"/>
        <xdr:cNvSpPr txBox="1"/>
      </xdr:nvSpPr>
      <xdr:spPr>
        <a:xfrm>
          <a:off x="15292017" y="1368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46499</xdr:rowOff>
    </xdr:from>
    <xdr:to>
      <xdr:col>76</xdr:col>
      <xdr:colOff>165100</xdr:colOff>
      <xdr:row>79</xdr:row>
      <xdr:rowOff>148099</xdr:rowOff>
    </xdr:to>
    <xdr:sp macro="" textlink="">
      <xdr:nvSpPr>
        <xdr:cNvPr id="655" name="楕円 654"/>
        <xdr:cNvSpPr/>
      </xdr:nvSpPr>
      <xdr:spPr>
        <a:xfrm>
          <a:off x="14541500" y="135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139226</xdr:rowOff>
    </xdr:from>
    <xdr:ext cx="378565" cy="259045"/>
    <xdr:sp macro="" textlink="">
      <xdr:nvSpPr>
        <xdr:cNvPr id="656" name="テキスト ボックス 655"/>
        <xdr:cNvSpPr txBox="1"/>
      </xdr:nvSpPr>
      <xdr:spPr>
        <a:xfrm>
          <a:off x="14403017" y="1368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2" name="直線コネクタ 681"/>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3"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4" name="直線コネクタ 683"/>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5"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6" name="直線コネクタ 685"/>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24445</xdr:rowOff>
    </xdr:from>
    <xdr:to>
      <xdr:col>85</xdr:col>
      <xdr:colOff>127000</xdr:colOff>
      <xdr:row>98</xdr:row>
      <xdr:rowOff>25569</xdr:rowOff>
    </xdr:to>
    <xdr:cxnSp macro="">
      <xdr:nvCxnSpPr>
        <xdr:cNvPr id="687" name="直線コネクタ 686"/>
        <xdr:cNvCxnSpPr/>
      </xdr:nvCxnSpPr>
      <xdr:spPr>
        <a:xfrm>
          <a:off x="15481300" y="16826545"/>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8"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9" name="フローチャート: 判断 688"/>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22492</xdr:rowOff>
    </xdr:from>
    <xdr:to>
      <xdr:col>81</xdr:col>
      <xdr:colOff>50800</xdr:colOff>
      <xdr:row>98</xdr:row>
      <xdr:rowOff>24445</xdr:rowOff>
    </xdr:to>
    <xdr:cxnSp macro="">
      <xdr:nvCxnSpPr>
        <xdr:cNvPr id="690" name="直線コネクタ 689"/>
        <xdr:cNvCxnSpPr/>
      </xdr:nvCxnSpPr>
      <xdr:spPr>
        <a:xfrm>
          <a:off x="14592300" y="1682459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1" name="フローチャート: 判断 690"/>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2" name="テキスト ボックス 691"/>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22492</xdr:rowOff>
    </xdr:from>
    <xdr:to>
      <xdr:col>76</xdr:col>
      <xdr:colOff>114300</xdr:colOff>
      <xdr:row>98</xdr:row>
      <xdr:rowOff>25578</xdr:rowOff>
    </xdr:to>
    <xdr:cxnSp macro="">
      <xdr:nvCxnSpPr>
        <xdr:cNvPr id="693" name="直線コネクタ 692"/>
        <xdr:cNvCxnSpPr/>
      </xdr:nvCxnSpPr>
      <xdr:spPr>
        <a:xfrm flipV="1">
          <a:off x="13703300" y="1682459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4" name="フローチャート: 判断 693"/>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5" name="テキスト ボックス 694"/>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25578</xdr:rowOff>
    </xdr:from>
    <xdr:to>
      <xdr:col>71</xdr:col>
      <xdr:colOff>177800</xdr:colOff>
      <xdr:row>98</xdr:row>
      <xdr:rowOff>26254</xdr:rowOff>
    </xdr:to>
    <xdr:cxnSp macro="">
      <xdr:nvCxnSpPr>
        <xdr:cNvPr id="696" name="直線コネクタ 695"/>
        <xdr:cNvCxnSpPr/>
      </xdr:nvCxnSpPr>
      <xdr:spPr>
        <a:xfrm flipV="1">
          <a:off x="12814300" y="16827678"/>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7" name="フローチャート: 判断 696"/>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8" name="テキスト ボックス 697"/>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9" name="フローチャート: 判断 698"/>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0" name="テキスト ボックス 699"/>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146219</xdr:rowOff>
    </xdr:from>
    <xdr:to>
      <xdr:col>85</xdr:col>
      <xdr:colOff>177800</xdr:colOff>
      <xdr:row>98</xdr:row>
      <xdr:rowOff>76369</xdr:rowOff>
    </xdr:to>
    <xdr:sp macro="" textlink="">
      <xdr:nvSpPr>
        <xdr:cNvPr id="706" name="楕円 705"/>
        <xdr:cNvSpPr/>
      </xdr:nvSpPr>
      <xdr:spPr>
        <a:xfrm>
          <a:off x="16268700" y="167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61146</xdr:rowOff>
    </xdr:from>
    <xdr:ext cx="534377" cy="259045"/>
    <xdr:sp macro="" textlink="">
      <xdr:nvSpPr>
        <xdr:cNvPr id="707" name="公債費該当値テキスト"/>
        <xdr:cNvSpPr txBox="1"/>
      </xdr:nvSpPr>
      <xdr:spPr>
        <a:xfrm>
          <a:off x="16370300" y="166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145095</xdr:rowOff>
    </xdr:from>
    <xdr:to>
      <xdr:col>81</xdr:col>
      <xdr:colOff>101600</xdr:colOff>
      <xdr:row>98</xdr:row>
      <xdr:rowOff>75245</xdr:rowOff>
    </xdr:to>
    <xdr:sp macro="" textlink="">
      <xdr:nvSpPr>
        <xdr:cNvPr id="708" name="楕円 707"/>
        <xdr:cNvSpPr/>
      </xdr:nvSpPr>
      <xdr:spPr>
        <a:xfrm>
          <a:off x="15430500" y="167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66372</xdr:rowOff>
    </xdr:from>
    <xdr:ext cx="534377" cy="259045"/>
    <xdr:sp macro="" textlink="">
      <xdr:nvSpPr>
        <xdr:cNvPr id="709" name="テキスト ボックス 708"/>
        <xdr:cNvSpPr txBox="1"/>
      </xdr:nvSpPr>
      <xdr:spPr>
        <a:xfrm>
          <a:off x="15214111" y="168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143142</xdr:rowOff>
    </xdr:from>
    <xdr:to>
      <xdr:col>76</xdr:col>
      <xdr:colOff>165100</xdr:colOff>
      <xdr:row>98</xdr:row>
      <xdr:rowOff>73292</xdr:rowOff>
    </xdr:to>
    <xdr:sp macro="" textlink="">
      <xdr:nvSpPr>
        <xdr:cNvPr id="710" name="楕円 709"/>
        <xdr:cNvSpPr/>
      </xdr:nvSpPr>
      <xdr:spPr>
        <a:xfrm>
          <a:off x="14541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64419</xdr:rowOff>
    </xdr:from>
    <xdr:ext cx="534377" cy="259045"/>
    <xdr:sp macro="" textlink="">
      <xdr:nvSpPr>
        <xdr:cNvPr id="711" name="テキスト ボックス 710"/>
        <xdr:cNvSpPr txBox="1"/>
      </xdr:nvSpPr>
      <xdr:spPr>
        <a:xfrm>
          <a:off x="14325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146228</xdr:rowOff>
    </xdr:from>
    <xdr:to>
      <xdr:col>72</xdr:col>
      <xdr:colOff>38100</xdr:colOff>
      <xdr:row>98</xdr:row>
      <xdr:rowOff>76378</xdr:rowOff>
    </xdr:to>
    <xdr:sp macro="" textlink="">
      <xdr:nvSpPr>
        <xdr:cNvPr id="712" name="楕円 711"/>
        <xdr:cNvSpPr/>
      </xdr:nvSpPr>
      <xdr:spPr>
        <a:xfrm>
          <a:off x="13652500" y="167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67505</xdr:rowOff>
    </xdr:from>
    <xdr:ext cx="534377" cy="259045"/>
    <xdr:sp macro="" textlink="">
      <xdr:nvSpPr>
        <xdr:cNvPr id="713" name="テキスト ボックス 712"/>
        <xdr:cNvSpPr txBox="1"/>
      </xdr:nvSpPr>
      <xdr:spPr>
        <a:xfrm>
          <a:off x="13436111" y="168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146904</xdr:rowOff>
    </xdr:from>
    <xdr:to>
      <xdr:col>67</xdr:col>
      <xdr:colOff>101600</xdr:colOff>
      <xdr:row>98</xdr:row>
      <xdr:rowOff>77054</xdr:rowOff>
    </xdr:to>
    <xdr:sp macro="" textlink="">
      <xdr:nvSpPr>
        <xdr:cNvPr id="714" name="楕円 713"/>
        <xdr:cNvSpPr/>
      </xdr:nvSpPr>
      <xdr:spPr>
        <a:xfrm>
          <a:off x="12763500" y="167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68181</xdr:rowOff>
    </xdr:from>
    <xdr:ext cx="534377" cy="259045"/>
    <xdr:sp macro="" textlink="">
      <xdr:nvSpPr>
        <xdr:cNvPr id="715" name="テキスト ボックス 714"/>
        <xdr:cNvSpPr txBox="1"/>
      </xdr:nvSpPr>
      <xdr:spPr>
        <a:xfrm>
          <a:off x="12547111" y="168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7" name="直線コネクタ 736"/>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8"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0"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1" name="直線コネクタ 740"/>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3"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4" name="フローチャート: 判断 743"/>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6" name="フローチャート: 判断 745"/>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7" name="テキスト ボックス 746"/>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9" name="フローチャート: 判断 74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0" name="テキスト ボックス 749"/>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2" name="フローチャート: 判断 751"/>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3" name="テキスト ボックス 752"/>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4" name="フローチャート: 判断 753"/>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5" name="テキスト ボックス 754"/>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2"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衛生費の増加は、新クリーンセンター建設に係る一部事務組合分担金の増加や、可燃ごみ収集委託等の一般ごみ処理費用の増加によるものである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、二酸化炭素排出抑制対策事業や、町道借宿バイパス線新設改良の事業完了によるものである。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については、住民一人当たり金額が類似団体を大幅に上回っているが、要因として、衛生費におけるごみ処理、土木費における道路等施設改修・整備等の常住者のみでなく、保健休養地の特性上、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万人の観光客</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及び別荘滞在者に対し必要となる行政需要に係る経費である。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年来続いてきた大型公共施設建設事業が終了し、昨年度と比較し改善が見られた。財政調整基金残高も大型事業前と比較すると減少しているが、計画的に積立を行うことで増加傾向にある。今後も都市基盤及び公共施設の維持管理・老朽化対策また、庁舎改築にも財源を必要とする見込みであり、地方債残高とのバランスも考慮しつつ基金積立に努め、実質単年度収支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何れの会計においても実質赤字が生じないため、連結実質赤字比率は生じていない。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の構成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一般会計においては、歳入の確保及び経費削減の結果として、同程度の黒字割合で推移している。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軽井沢病院事業会計、公共下水道事業特別会計、国民健康保険事業勘定特別会計、介護保険特別会計についても実質収支は黒字であるが、いずれも一般会計からの繰出金が不可欠な状況である。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訪問看護事業特別会計は、実質収支が黒字となっており、一般会計からの繰出しは行っていない状況となっている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。今後は特別会計を廃止し、軽井沢病院事業に統合することを予定している。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駐車場会計はその事業収入により健全な運営がなされており、一般会計からの繰出しは行っていないが、台数の拡充や、機器更新等を見据えた事業計画が必要である。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15335798</v>
      </c>
      <c r="BO4" s="393"/>
      <c r="BP4" s="393"/>
      <c r="BQ4" s="393"/>
      <c r="BR4" s="393"/>
      <c r="BS4" s="393"/>
      <c r="BT4" s="393"/>
      <c r="BU4" s="394"/>
      <c r="BV4" s="392">
        <v>14252857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11.3</v>
      </c>
      <c r="CU4" s="399"/>
      <c r="CV4" s="399"/>
      <c r="CW4" s="399"/>
      <c r="CX4" s="399"/>
      <c r="CY4" s="399"/>
      <c r="CZ4" s="399"/>
      <c r="DA4" s="400"/>
      <c r="DB4" s="398">
        <v>9.6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13752191</v>
      </c>
      <c r="BO5" s="430"/>
      <c r="BP5" s="430"/>
      <c r="BQ5" s="430"/>
      <c r="BR5" s="430"/>
      <c r="BS5" s="430"/>
      <c r="BT5" s="430"/>
      <c r="BU5" s="431"/>
      <c r="BV5" s="429">
        <v>13208660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60.9</v>
      </c>
      <c r="CU5" s="427"/>
      <c r="CV5" s="427"/>
      <c r="CW5" s="427"/>
      <c r="CX5" s="427"/>
      <c r="CY5" s="427"/>
      <c r="CZ5" s="427"/>
      <c r="DA5" s="428"/>
      <c r="DB5" s="426">
        <v>64.400000000000006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1583607</v>
      </c>
      <c r="BO6" s="430"/>
      <c r="BP6" s="430"/>
      <c r="BQ6" s="430"/>
      <c r="BR6" s="430"/>
      <c r="BS6" s="430"/>
      <c r="BT6" s="430"/>
      <c r="BU6" s="431"/>
      <c r="BV6" s="429">
        <v>1044197</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60.9</v>
      </c>
      <c r="CU6" s="467"/>
      <c r="CV6" s="467"/>
      <c r="CW6" s="467"/>
      <c r="CX6" s="467"/>
      <c r="CY6" s="467"/>
      <c r="CZ6" s="467"/>
      <c r="DA6" s="468"/>
      <c r="DB6" s="466">
        <v>64.400000000000006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396653</v>
      </c>
      <c r="BO7" s="430"/>
      <c r="BP7" s="430"/>
      <c r="BQ7" s="430"/>
      <c r="BR7" s="430"/>
      <c r="BS7" s="430"/>
      <c r="BT7" s="430"/>
      <c r="BU7" s="431"/>
      <c r="BV7" s="429">
        <v>188812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10522907</v>
      </c>
      <c r="CU7" s="430"/>
      <c r="CV7" s="430"/>
      <c r="CW7" s="430"/>
      <c r="CX7" s="430"/>
      <c r="CY7" s="430"/>
      <c r="CZ7" s="430"/>
      <c r="DA7" s="431"/>
      <c r="DB7" s="429">
        <v>8947646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1186954</v>
      </c>
      <c r="BO8" s="430"/>
      <c r="BP8" s="430"/>
      <c r="BQ8" s="430"/>
      <c r="BR8" s="430"/>
      <c r="BS8" s="430"/>
      <c r="BT8" s="430"/>
      <c r="BU8" s="431"/>
      <c r="BV8" s="429">
        <v>855385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1.66</v>
      </c>
      <c r="CU8" s="470"/>
      <c r="CV8" s="470"/>
      <c r="CW8" s="470"/>
      <c r="CX8" s="470"/>
      <c r="CY8" s="470"/>
      <c r="CZ8" s="470"/>
      <c r="DA8" s="471"/>
      <c r="DB8" s="469">
        <v>1.56</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18994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331569</v>
      </c>
      <c r="BO9" s="430"/>
      <c r="BP9" s="430"/>
      <c r="BQ9" s="430"/>
      <c r="BR9" s="430"/>
      <c r="BS9" s="430"/>
      <c r="BT9" s="430"/>
      <c r="BU9" s="431"/>
      <c r="BV9" s="429">
        <v>178883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3.8</v>
      </c>
      <c r="CU9" s="427"/>
      <c r="CV9" s="427"/>
      <c r="CW9" s="427"/>
      <c r="CX9" s="427"/>
      <c r="CY9" s="427"/>
      <c r="CZ9" s="427"/>
      <c r="DA9" s="428"/>
      <c r="DB9" s="426">
        <v>4.3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19018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1453762</v>
      </c>
      <c r="BO10" s="430"/>
      <c r="BP10" s="430"/>
      <c r="BQ10" s="430"/>
      <c r="BR10" s="430"/>
      <c r="BS10" s="430"/>
      <c r="BT10" s="430"/>
      <c r="BU10" s="431"/>
      <c r="BV10" s="429">
        <v>518249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20420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120</v>
      </c>
      <c r="AV12" s="462"/>
      <c r="AW12" s="462"/>
      <c r="AX12" s="462"/>
      <c r="AY12" s="463" t="s">
        <v>136</v>
      </c>
      <c r="AZ12" s="464"/>
      <c r="BA12" s="464"/>
      <c r="BB12" s="464"/>
      <c r="BC12" s="464"/>
      <c r="BD12" s="464"/>
      <c r="BE12" s="464"/>
      <c r="BF12" s="464"/>
      <c r="BG12" s="464"/>
      <c r="BH12" s="464"/>
      <c r="BI12" s="464"/>
      <c r="BJ12" s="464"/>
      <c r="BK12" s="464"/>
      <c r="BL12" s="464"/>
      <c r="BM12" s="465"/>
      <c r="BN12" s="429">
        <v>590000</v>
      </c>
      <c r="BO12" s="430"/>
      <c r="BP12" s="430"/>
      <c r="BQ12" s="430"/>
      <c r="BR12" s="430"/>
      <c r="BS12" s="430"/>
      <c r="BT12" s="430"/>
      <c r="BU12" s="431"/>
      <c r="BV12" s="429">
        <v>400000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19844</v>
      </c>
      <c r="S13" s="514"/>
      <c r="T13" s="514"/>
      <c r="U13" s="514"/>
      <c r="V13" s="515"/>
      <c r="W13" s="445" t="s">
        <v>140</v>
      </c>
      <c r="X13" s="446"/>
      <c r="Y13" s="446"/>
      <c r="Z13" s="446"/>
      <c r="AA13" s="446"/>
      <c r="AB13" s="436"/>
      <c r="AC13" s="480">
        <v>306</v>
      </c>
      <c r="AD13" s="481"/>
      <c r="AE13" s="481"/>
      <c r="AF13" s="481"/>
      <c r="AG13" s="523"/>
      <c r="AH13" s="480">
        <v>299</v>
      </c>
      <c r="AI13" s="481"/>
      <c r="AJ13" s="481"/>
      <c r="AK13" s="481"/>
      <c r="AL13" s="482"/>
      <c r="AM13" s="458" t="s">
        <v>141</v>
      </c>
      <c r="AN13" s="459"/>
      <c r="AO13" s="459"/>
      <c r="AP13" s="459"/>
      <c r="AQ13" s="459"/>
      <c r="AR13" s="459"/>
      <c r="AS13" s="459"/>
      <c r="AT13" s="460"/>
      <c r="AU13" s="461" t="s">
        <v>126</v>
      </c>
      <c r="AV13" s="462"/>
      <c r="AW13" s="462"/>
      <c r="AX13" s="462"/>
      <c r="AY13" s="463" t="s">
        <v>142</v>
      </c>
      <c r="AZ13" s="464"/>
      <c r="BA13" s="464"/>
      <c r="BB13" s="464"/>
      <c r="BC13" s="464"/>
      <c r="BD13" s="464"/>
      <c r="BE13" s="464"/>
      <c r="BF13" s="464"/>
      <c r="BG13" s="464"/>
      <c r="BH13" s="464"/>
      <c r="BI13" s="464"/>
      <c r="BJ13" s="464"/>
      <c r="BK13" s="464"/>
      <c r="BL13" s="464"/>
      <c r="BM13" s="465"/>
      <c r="BN13" s="429">
        <v>1195331</v>
      </c>
      <c r="BO13" s="430"/>
      <c r="BP13" s="430"/>
      <c r="BQ13" s="430"/>
      <c r="BR13" s="430"/>
      <c r="BS13" s="430"/>
      <c r="BT13" s="430"/>
      <c r="BU13" s="431"/>
      <c r="BV13" s="429">
        <v>297132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1.2</v>
      </c>
      <c r="CU13" s="427"/>
      <c r="CV13" s="427"/>
      <c r="CW13" s="427"/>
      <c r="CX13" s="427"/>
      <c r="CY13" s="427"/>
      <c r="CZ13" s="427"/>
      <c r="DA13" s="428"/>
      <c r="DB13" s="426">
        <v>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20389</v>
      </c>
      <c r="S14" s="514"/>
      <c r="T14" s="514"/>
      <c r="U14" s="514"/>
      <c r="V14" s="515"/>
      <c r="W14" s="419"/>
      <c r="X14" s="420"/>
      <c r="Y14" s="420"/>
      <c r="Z14" s="420"/>
      <c r="AA14" s="420"/>
      <c r="AB14" s="409"/>
      <c r="AC14" s="516">
        <v>3.4</v>
      </c>
      <c r="AD14" s="517"/>
      <c r="AE14" s="517"/>
      <c r="AF14" s="517"/>
      <c r="AG14" s="518"/>
      <c r="AH14" s="516">
        <v>3.5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130</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19820</v>
      </c>
      <c r="S15" s="514"/>
      <c r="T15" s="514"/>
      <c r="U15" s="514"/>
      <c r="V15" s="515"/>
      <c r="W15" s="445" t="s">
        <v>147</v>
      </c>
      <c r="X15" s="446"/>
      <c r="Y15" s="446"/>
      <c r="Z15" s="446"/>
      <c r="AA15" s="446"/>
      <c r="AB15" s="436"/>
      <c r="AC15" s="480">
        <v>1289</v>
      </c>
      <c r="AD15" s="481"/>
      <c r="AE15" s="481"/>
      <c r="AF15" s="481"/>
      <c r="AG15" s="523"/>
      <c r="AH15" s="480">
        <v>1310</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7953709</v>
      </c>
      <c r="BO15" s="393"/>
      <c r="BP15" s="393"/>
      <c r="BQ15" s="393"/>
      <c r="BR15" s="393"/>
      <c r="BS15" s="393"/>
      <c r="BT15" s="393"/>
      <c r="BU15" s="394"/>
      <c r="BV15" s="392">
        <v>6781650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14.4</v>
      </c>
      <c r="AD16" s="517"/>
      <c r="AE16" s="517"/>
      <c r="AF16" s="517"/>
      <c r="AG16" s="518"/>
      <c r="AH16" s="516">
        <v>15.3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4314069</v>
      </c>
      <c r="BO16" s="430"/>
      <c r="BP16" s="430"/>
      <c r="BQ16" s="430"/>
      <c r="BR16" s="430"/>
      <c r="BS16" s="430"/>
      <c r="BT16" s="430"/>
      <c r="BU16" s="431"/>
      <c r="BV16" s="429">
        <v>4299458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7373</v>
      </c>
      <c r="AD17" s="481"/>
      <c r="AE17" s="481"/>
      <c r="AF17" s="481"/>
      <c r="AG17" s="523"/>
      <c r="AH17" s="480">
        <v>6963</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10522907</v>
      </c>
      <c r="BO17" s="430"/>
      <c r="BP17" s="430"/>
      <c r="BQ17" s="430"/>
      <c r="BR17" s="430"/>
      <c r="BS17" s="430"/>
      <c r="BT17" s="430"/>
      <c r="BU17" s="431"/>
      <c r="BV17" s="429">
        <v>8947646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156.03</v>
      </c>
      <c r="M18" s="545"/>
      <c r="N18" s="545"/>
      <c r="O18" s="545"/>
      <c r="P18" s="545"/>
      <c r="Q18" s="545"/>
      <c r="R18" s="546"/>
      <c r="S18" s="546"/>
      <c r="T18" s="546"/>
      <c r="U18" s="546"/>
      <c r="V18" s="547"/>
      <c r="W18" s="447"/>
      <c r="X18" s="448"/>
      <c r="Y18" s="448"/>
      <c r="Z18" s="448"/>
      <c r="AA18" s="448"/>
      <c r="AB18" s="439"/>
      <c r="AC18" s="548">
        <v>82.2</v>
      </c>
      <c r="AD18" s="549"/>
      <c r="AE18" s="549"/>
      <c r="AF18" s="549"/>
      <c r="AG18" s="550"/>
      <c r="AH18" s="548">
        <v>81.2</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6248401</v>
      </c>
      <c r="BO18" s="430"/>
      <c r="BP18" s="430"/>
      <c r="BQ18" s="430"/>
      <c r="BR18" s="430"/>
      <c r="BS18" s="430"/>
      <c r="BT18" s="430"/>
      <c r="BU18" s="431"/>
      <c r="BV18" s="429">
        <v>5920567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122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13050776</v>
      </c>
      <c r="BO19" s="430"/>
      <c r="BP19" s="430"/>
      <c r="BQ19" s="430"/>
      <c r="BR19" s="430"/>
      <c r="BS19" s="430"/>
      <c r="BT19" s="430"/>
      <c r="BU19" s="431"/>
      <c r="BV19" s="429">
        <v>11631821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8247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2863046</v>
      </c>
      <c r="BO23" s="430"/>
      <c r="BP23" s="430"/>
      <c r="BQ23" s="430"/>
      <c r="BR23" s="430"/>
      <c r="BS23" s="430"/>
      <c r="BT23" s="430"/>
      <c r="BU23" s="431"/>
      <c r="BV23" s="429">
        <v>3340796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8540</v>
      </c>
      <c r="R24" s="481"/>
      <c r="S24" s="481"/>
      <c r="T24" s="481"/>
      <c r="U24" s="481"/>
      <c r="V24" s="523"/>
      <c r="W24" s="582"/>
      <c r="X24" s="570"/>
      <c r="Y24" s="571"/>
      <c r="Z24" s="479" t="s">
        <v>171</v>
      </c>
      <c r="AA24" s="459"/>
      <c r="AB24" s="459"/>
      <c r="AC24" s="459"/>
      <c r="AD24" s="459"/>
      <c r="AE24" s="459"/>
      <c r="AF24" s="459"/>
      <c r="AG24" s="460"/>
      <c r="AH24" s="480">
        <v>253</v>
      </c>
      <c r="AI24" s="481"/>
      <c r="AJ24" s="481"/>
      <c r="AK24" s="481"/>
      <c r="AL24" s="523"/>
      <c r="AM24" s="480">
        <v>746350</v>
      </c>
      <c r="AN24" s="481"/>
      <c r="AO24" s="481"/>
      <c r="AP24" s="481"/>
      <c r="AQ24" s="481"/>
      <c r="AR24" s="523"/>
      <c r="AS24" s="480">
        <v>2950</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1998746</v>
      </c>
      <c r="BO24" s="430"/>
      <c r="BP24" s="430"/>
      <c r="BQ24" s="430"/>
      <c r="BR24" s="430"/>
      <c r="BS24" s="430"/>
      <c r="BT24" s="430"/>
      <c r="BU24" s="431"/>
      <c r="BV24" s="429">
        <v>2205226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7000</v>
      </c>
      <c r="R25" s="481"/>
      <c r="S25" s="481"/>
      <c r="T25" s="481"/>
      <c r="U25" s="481"/>
      <c r="V25" s="523"/>
      <c r="W25" s="582"/>
      <c r="X25" s="570"/>
      <c r="Y25" s="571"/>
      <c r="Z25" s="479" t="s">
        <v>174</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1081465</v>
      </c>
      <c r="BO25" s="393"/>
      <c r="BP25" s="393"/>
      <c r="BQ25" s="393"/>
      <c r="BR25" s="393"/>
      <c r="BS25" s="393"/>
      <c r="BT25" s="393"/>
      <c r="BU25" s="394"/>
      <c r="BV25" s="392">
        <v>1532907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6230</v>
      </c>
      <c r="R26" s="481"/>
      <c r="S26" s="481"/>
      <c r="T26" s="481"/>
      <c r="U26" s="481"/>
      <c r="V26" s="523"/>
      <c r="W26" s="582"/>
      <c r="X26" s="570"/>
      <c r="Y26" s="571"/>
      <c r="Z26" s="479" t="s">
        <v>177</v>
      </c>
      <c r="AA26" s="592"/>
      <c r="AB26" s="592"/>
      <c r="AC26" s="592"/>
      <c r="AD26" s="592"/>
      <c r="AE26" s="592"/>
      <c r="AF26" s="592"/>
      <c r="AG26" s="593"/>
      <c r="AH26" s="480">
        <v>8</v>
      </c>
      <c r="AI26" s="481"/>
      <c r="AJ26" s="481"/>
      <c r="AK26" s="481"/>
      <c r="AL26" s="523"/>
      <c r="AM26" s="480">
        <v>23120</v>
      </c>
      <c r="AN26" s="481"/>
      <c r="AO26" s="481"/>
      <c r="AP26" s="481"/>
      <c r="AQ26" s="481"/>
      <c r="AR26" s="523"/>
      <c r="AS26" s="480">
        <v>2890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3650</v>
      </c>
      <c r="R27" s="481"/>
      <c r="S27" s="481"/>
      <c r="T27" s="481"/>
      <c r="U27" s="481"/>
      <c r="V27" s="523"/>
      <c r="W27" s="582"/>
      <c r="X27" s="570"/>
      <c r="Y27" s="571"/>
      <c r="Z27" s="479" t="s">
        <v>180</v>
      </c>
      <c r="AA27" s="459"/>
      <c r="AB27" s="459"/>
      <c r="AC27" s="459"/>
      <c r="AD27" s="459"/>
      <c r="AE27" s="459"/>
      <c r="AF27" s="459"/>
      <c r="AG27" s="460"/>
      <c r="AH27" s="480" t="s">
        <v>138</v>
      </c>
      <c r="AI27" s="481"/>
      <c r="AJ27" s="481"/>
      <c r="AK27" s="481"/>
      <c r="AL27" s="523"/>
      <c r="AM27" s="480" t="s">
        <v>138</v>
      </c>
      <c r="AN27" s="481"/>
      <c r="AO27" s="481"/>
      <c r="AP27" s="481"/>
      <c r="AQ27" s="481"/>
      <c r="AR27" s="523"/>
      <c r="AS27" s="480" t="s">
        <v>138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177943</v>
      </c>
      <c r="BO27" s="606"/>
      <c r="BP27" s="606"/>
      <c r="BQ27" s="606"/>
      <c r="BR27" s="606"/>
      <c r="BS27" s="606"/>
      <c r="BT27" s="606"/>
      <c r="BU27" s="607"/>
      <c r="BV27" s="605">
        <v>177820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2960</v>
      </c>
      <c r="R28" s="481"/>
      <c r="S28" s="481"/>
      <c r="T28" s="481"/>
      <c r="U28" s="481"/>
      <c r="V28" s="523"/>
      <c r="W28" s="582"/>
      <c r="X28" s="570"/>
      <c r="Y28" s="571"/>
      <c r="Z28" s="479" t="s">
        <v>183</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4913461</v>
      </c>
      <c r="BO28" s="393"/>
      <c r="BP28" s="393"/>
      <c r="BQ28" s="393"/>
      <c r="BR28" s="393"/>
      <c r="BS28" s="393"/>
      <c r="BT28" s="393"/>
      <c r="BU28" s="394"/>
      <c r="BV28" s="392">
        <v>4049699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14</v>
      </c>
      <c r="M29" s="481"/>
      <c r="N29" s="481"/>
      <c r="O29" s="481"/>
      <c r="P29" s="523"/>
      <c r="Q29" s="480">
        <v>2610</v>
      </c>
      <c r="R29" s="481"/>
      <c r="S29" s="481"/>
      <c r="T29" s="481"/>
      <c r="U29" s="481"/>
      <c r="V29" s="523"/>
      <c r="W29" s="583"/>
      <c r="X29" s="584"/>
      <c r="Y29" s="585"/>
      <c r="Z29" s="479" t="s">
        <v>186</v>
      </c>
      <c r="AA29" s="459"/>
      <c r="AB29" s="459"/>
      <c r="AC29" s="459"/>
      <c r="AD29" s="459"/>
      <c r="AE29" s="459"/>
      <c r="AF29" s="459"/>
      <c r="AG29" s="460"/>
      <c r="AH29" s="480">
        <v>253</v>
      </c>
      <c r="AI29" s="481"/>
      <c r="AJ29" s="481"/>
      <c r="AK29" s="481"/>
      <c r="AL29" s="523"/>
      <c r="AM29" s="480">
        <v>746350</v>
      </c>
      <c r="AN29" s="481"/>
      <c r="AO29" s="481"/>
      <c r="AP29" s="481"/>
      <c r="AQ29" s="481"/>
      <c r="AR29" s="523"/>
      <c r="AS29" s="480">
        <v>2950</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89448</v>
      </c>
      <c r="BO29" s="430"/>
      <c r="BP29" s="430"/>
      <c r="BQ29" s="430"/>
      <c r="BR29" s="430"/>
      <c r="BS29" s="430"/>
      <c r="BT29" s="430"/>
      <c r="BU29" s="431"/>
      <c r="BV29" s="429">
        <v>89469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97.8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3226177</v>
      </c>
      <c r="BO30" s="606"/>
      <c r="BP30" s="606"/>
      <c r="BQ30" s="606"/>
      <c r="BR30" s="606"/>
      <c r="BS30" s="606"/>
      <c r="BT30" s="606"/>
      <c r="BU30" s="607"/>
      <c r="BV30" s="605">
        <v>2906019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195</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軽井沢町国民健康保険事業勘定特別会計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IF('各会計、関係団体の財政状況及び健全化判断比率'!B33="","",'各会計、関係団体の財政状況及び健全化判断比率'!B33)</f>
        <v>軽井沢町水道事業会計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IF('各会計、関係団体の財政状況及び健全化判断比率'!B35="","",'各会計、関係団体の財政状況及び健全化判断比率'!B35)</f>
        <v>軽井沢町公共下水道事業特別会計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佐久広域連合　一般会計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軽井沢町振興公社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軽井沢町介護保険特別会計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IF('各会計、関係団体の財政状況及び健全化判断比率'!B34="","",'各会計、関係団体の財政状況及び健全化判断比率'!B34)</f>
        <v>軽井沢町国民健康保険軽井沢病院事業会計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IF('各会計、関係団体の財政状況及び健全化判断比率'!B36="","",'各会計、関係団体の財政状況及び健全化判断比率'!B36)</f>
        <v>軽井沢町農業集落排水事業特別会計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佐久広域連合　消防特別会計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軽井沢町駐車場特別会計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佐久広域連合　養護老人ホーム特別会計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軽井沢町訪問看護事業特別会計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佐久広域連合　救護施設特別会計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軽井沢町後期高齢者医療特別会計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佐久広域連合　食肉流通センター特別会計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16</v>
      </c>
      <c r="BX39" s="618"/>
      <c r="BY39" s="619" t="str">
        <f>IF('各会計、関係団体の財政状況及び健全化判断比率'!B73="","",'各会計、関係団体の財政状況及び健全化判断比率'!B73)</f>
        <v>浅麓環境施設組合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17</v>
      </c>
      <c r="BX40" s="618"/>
      <c r="BY40" s="619" t="str">
        <f>IF('各会計、関係団体の財政状況及び健全化判断比率'!B74="","",'各会計、関係団体の財政状況及び健全化判断比率'!B74)</f>
        <v>佐久市・軽井沢町清掃施設組合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18</v>
      </c>
      <c r="BX41" s="618"/>
      <c r="BY41" s="619" t="str">
        <f>IF('各会計、関係団体の財政状況及び健全化判断比率'!B75="","",'各会計、関係団体の財政状況及び健全化判断比率'!B75)</f>
        <v>長野県市町村総合事務組合　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19</v>
      </c>
      <c r="BX42" s="618"/>
      <c r="BY42" s="619" t="str">
        <f>IF('各会計、関係団体の財政状況及び健全化判断比率'!B76="","",'各会計、関係団体の財政状況及び健全化判断比率'!B76)</f>
        <v>長野県市町村総合事務組合　非常勤職員公務災害補償特別会計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20</v>
      </c>
      <c r="BX43" s="618"/>
      <c r="BY43" s="619" t="str">
        <f>IF('各会計、関係団体の財政状況及び健全化判断比率'!B77="","",'各会計、関係団体の財政状況及び健全化判断比率'!B77)</f>
        <v>北佐久郡老人福祉施設組合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54H88Y6ex71xcSPh7l7AsjhIpqg71jcYHEg5lZQ71TjEXjOcLV6z7++S02I3HfS9JUT09BiPYnOFOkX5AbJaw==" saltValue="GNMLUz4cZBESVnQooBlS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0" t="s">
        <v>576</v>
      </c>
      <c r="D34" s="1210"/>
      <c r="E34" s="1211"/>
      <c r="F34" s="32">
        <v>13.35</v>
      </c>
      <c r="G34" s="33">
        <v>12.6</v>
      </c>
      <c r="H34" s="33">
        <v>7.97</v>
      </c>
      <c r="I34" s="33">
        <v>9.5500000000000007</v>
      </c>
      <c r="J34" s="34">
        <v>11.27</v>
      </c>
      <c r="K34" s="22"/>
      <c r="L34" s="22"/>
      <c r="M34" s="22"/>
      <c r="N34" s="22"/>
      <c r="O34" s="22"/>
      <c r="P34" s="22"/>
    </row>
    <row r="35" spans="1:16" ht="39" customHeight="1" x14ac:dyDescent="0.15">
      <c r="A35" s="22"/>
      <c r="B35" s="35"/>
      <c r="C35" s="1204" t="s">
        <v>577</v>
      </c>
      <c r="D35" s="1205"/>
      <c r="E35" s="1206"/>
      <c r="F35" s="36">
        <v>15.07</v>
      </c>
      <c r="G35" s="37">
        <v>13.8</v>
      </c>
      <c r="H35" s="37">
        <v>13.1</v>
      </c>
      <c r="I35" s="37">
        <v>13.49</v>
      </c>
      <c r="J35" s="38">
        <v>9.5500000000000007</v>
      </c>
      <c r="K35" s="22"/>
      <c r="L35" s="22"/>
      <c r="M35" s="22"/>
      <c r="N35" s="22"/>
      <c r="O35" s="22"/>
      <c r="P35" s="22"/>
    </row>
    <row r="36" spans="1:16" ht="39" customHeight="1" x14ac:dyDescent="0.15">
      <c r="A36" s="22"/>
      <c r="B36" s="35"/>
      <c r="C36" s="1204" t="s">
        <v>578</v>
      </c>
      <c r="D36" s="1205"/>
      <c r="E36" s="1206"/>
      <c r="F36" s="36">
        <v>6.51</v>
      </c>
      <c r="G36" s="37">
        <v>5.68</v>
      </c>
      <c r="H36" s="37">
        <v>4.66</v>
      </c>
      <c r="I36" s="37">
        <v>5.35</v>
      </c>
      <c r="J36" s="38">
        <v>4.63</v>
      </c>
      <c r="K36" s="22"/>
      <c r="L36" s="22"/>
      <c r="M36" s="22"/>
      <c r="N36" s="22"/>
      <c r="O36" s="22"/>
      <c r="P36" s="22"/>
    </row>
    <row r="37" spans="1:16" ht="39" customHeight="1" x14ac:dyDescent="0.15">
      <c r="A37" s="22"/>
      <c r="B37" s="35"/>
      <c r="C37" s="1204" t="s">
        <v>579</v>
      </c>
      <c r="D37" s="1205"/>
      <c r="E37" s="1206"/>
      <c r="F37" s="36">
        <v>0.81</v>
      </c>
      <c r="G37" s="37">
        <v>1.05</v>
      </c>
      <c r="H37" s="37">
        <v>1.06</v>
      </c>
      <c r="I37" s="37">
        <v>0.81</v>
      </c>
      <c r="J37" s="38">
        <v>0.63</v>
      </c>
      <c r="K37" s="22"/>
      <c r="L37" s="22"/>
      <c r="M37" s="22"/>
      <c r="N37" s="22"/>
      <c r="O37" s="22"/>
      <c r="P37" s="22"/>
    </row>
    <row r="38" spans="1:16" ht="39" customHeight="1" x14ac:dyDescent="0.15">
      <c r="A38" s="22"/>
      <c r="B38" s="35"/>
      <c r="C38" s="1204" t="s">
        <v>580</v>
      </c>
      <c r="D38" s="1205"/>
      <c r="E38" s="1206"/>
      <c r="F38" s="36">
        <v>0.5</v>
      </c>
      <c r="G38" s="37">
        <v>0.4</v>
      </c>
      <c r="H38" s="37">
        <v>0.4</v>
      </c>
      <c r="I38" s="37">
        <v>0.45</v>
      </c>
      <c r="J38" s="38">
        <v>0.55000000000000004</v>
      </c>
      <c r="K38" s="22"/>
      <c r="L38" s="22"/>
      <c r="M38" s="22"/>
      <c r="N38" s="22"/>
      <c r="O38" s="22"/>
      <c r="P38" s="22"/>
    </row>
    <row r="39" spans="1:16" ht="39" customHeight="1" x14ac:dyDescent="0.15">
      <c r="A39" s="22"/>
      <c r="B39" s="35"/>
      <c r="C39" s="1204" t="s">
        <v>581</v>
      </c>
      <c r="D39" s="1205"/>
      <c r="E39" s="1206"/>
      <c r="F39" s="36">
        <v>0.3</v>
      </c>
      <c r="G39" s="37">
        <v>0.31</v>
      </c>
      <c r="H39" s="37">
        <v>0.31</v>
      </c>
      <c r="I39" s="37">
        <v>0.27</v>
      </c>
      <c r="J39" s="38">
        <v>0.18</v>
      </c>
      <c r="K39" s="22"/>
      <c r="L39" s="22"/>
      <c r="M39" s="22"/>
      <c r="N39" s="22"/>
      <c r="O39" s="22"/>
      <c r="P39" s="22"/>
    </row>
    <row r="40" spans="1:16" ht="39" customHeight="1" x14ac:dyDescent="0.15">
      <c r="A40" s="22"/>
      <c r="B40" s="35"/>
      <c r="C40" s="1204" t="s">
        <v>582</v>
      </c>
      <c r="D40" s="1205"/>
      <c r="E40" s="1206"/>
      <c r="F40" s="36">
        <v>1.1000000000000001</v>
      </c>
      <c r="G40" s="37">
        <v>0.64</v>
      </c>
      <c r="H40" s="37">
        <v>0.41</v>
      </c>
      <c r="I40" s="37">
        <v>0.3</v>
      </c>
      <c r="J40" s="38">
        <v>0.11</v>
      </c>
      <c r="K40" s="22"/>
      <c r="L40" s="22"/>
      <c r="M40" s="22"/>
      <c r="N40" s="22"/>
      <c r="O40" s="22"/>
      <c r="P40" s="22"/>
    </row>
    <row r="41" spans="1:16" ht="39" customHeight="1" x14ac:dyDescent="0.15">
      <c r="A41" s="22"/>
      <c r="B41" s="35"/>
      <c r="C41" s="1204" t="s">
        <v>583</v>
      </c>
      <c r="D41" s="1205"/>
      <c r="E41" s="1206"/>
      <c r="F41" s="36">
        <v>0.41</v>
      </c>
      <c r="G41" s="37">
        <v>0.18</v>
      </c>
      <c r="H41" s="37">
        <v>0.13</v>
      </c>
      <c r="I41" s="37">
        <v>0.09</v>
      </c>
      <c r="J41" s="38">
        <v>0.09</v>
      </c>
      <c r="K41" s="22"/>
      <c r="L41" s="22"/>
      <c r="M41" s="22"/>
      <c r="N41" s="22"/>
      <c r="O41" s="22"/>
      <c r="P41" s="22"/>
    </row>
    <row r="42" spans="1:16" ht="39" customHeight="1" x14ac:dyDescent="0.15">
      <c r="A42" s="22"/>
      <c r="B42" s="39"/>
      <c r="C42" s="1204" t="s">
        <v>584</v>
      </c>
      <c r="D42" s="1205"/>
      <c r="E42" s="1206"/>
      <c r="F42" s="36" t="s">
        <v>527</v>
      </c>
      <c r="G42" s="37" t="s">
        <v>527</v>
      </c>
      <c r="H42" s="37" t="s">
        <v>527</v>
      </c>
      <c r="I42" s="37" t="s">
        <v>527</v>
      </c>
      <c r="J42" s="38" t="s">
        <v>527</v>
      </c>
      <c r="K42" s="22"/>
      <c r="L42" s="22"/>
      <c r="M42" s="22"/>
      <c r="N42" s="22"/>
      <c r="O42" s="22"/>
      <c r="P42" s="22"/>
    </row>
    <row r="43" spans="1:16" ht="39" customHeight="1" thickBot="1" x14ac:dyDescent="0.2">
      <c r="A43" s="22"/>
      <c r="B43" s="40"/>
      <c r="C43" s="1207" t="s">
        <v>585</v>
      </c>
      <c r="D43" s="1208"/>
      <c r="E43" s="1209"/>
      <c r="F43" s="41">
        <v>0.1</v>
      </c>
      <c r="G43" s="42">
        <v>0.26</v>
      </c>
      <c r="H43" s="42">
        <v>0.12</v>
      </c>
      <c r="I43" s="42">
        <v>0.13</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L29FjQErNM4WjaLzP7++Rc/ecEV7I//MvD1dVblnMBmcISN/MkX1HiuWPly+1zP+0o4hVpXcc37HCo0P3Q2FA==" saltValue="ZOQft5fZeOP0ZqUsfx+T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401</v>
      </c>
      <c r="L45" s="60">
        <v>427</v>
      </c>
      <c r="M45" s="60">
        <v>460</v>
      </c>
      <c r="N45" s="60">
        <v>474</v>
      </c>
      <c r="O45" s="61">
        <v>490</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527</v>
      </c>
      <c r="L46" s="64" t="s">
        <v>527</v>
      </c>
      <c r="M46" s="64" t="s">
        <v>527</v>
      </c>
      <c r="N46" s="64" t="s">
        <v>527</v>
      </c>
      <c r="O46" s="65" t="s">
        <v>527</v>
      </c>
      <c r="P46" s="48"/>
      <c r="Q46" s="48"/>
      <c r="R46" s="48"/>
      <c r="S46" s="48"/>
      <c r="T46" s="48"/>
      <c r="U46" s="48"/>
    </row>
    <row r="47" spans="1:21" ht="30.75" customHeight="1" x14ac:dyDescent="0.15">
      <c r="A47" s="48"/>
      <c r="B47" s="1214"/>
      <c r="C47" s="1215"/>
      <c r="D47" s="62"/>
      <c r="E47" s="1220" t="s">
        <v>14</v>
      </c>
      <c r="F47" s="1220"/>
      <c r="G47" s="1220"/>
      <c r="H47" s="1220"/>
      <c r="I47" s="1220"/>
      <c r="J47" s="1221"/>
      <c r="K47" s="63">
        <v>17</v>
      </c>
      <c r="L47" s="64">
        <v>13</v>
      </c>
      <c r="M47" s="64">
        <v>10</v>
      </c>
      <c r="N47" s="64">
        <v>7</v>
      </c>
      <c r="O47" s="65">
        <v>3</v>
      </c>
      <c r="P47" s="48"/>
      <c r="Q47" s="48"/>
      <c r="R47" s="48"/>
      <c r="S47" s="48"/>
      <c r="T47" s="48"/>
      <c r="U47" s="48"/>
    </row>
    <row r="48" spans="1:21" ht="30.75" customHeight="1" x14ac:dyDescent="0.15">
      <c r="A48" s="48"/>
      <c r="B48" s="1214"/>
      <c r="C48" s="1215"/>
      <c r="D48" s="62"/>
      <c r="E48" s="1220" t="s">
        <v>15</v>
      </c>
      <c r="F48" s="1220"/>
      <c r="G48" s="1220"/>
      <c r="H48" s="1220"/>
      <c r="I48" s="1220"/>
      <c r="J48" s="1221"/>
      <c r="K48" s="63">
        <v>353</v>
      </c>
      <c r="L48" s="64">
        <v>326</v>
      </c>
      <c r="M48" s="64">
        <v>382</v>
      </c>
      <c r="N48" s="64">
        <v>389</v>
      </c>
      <c r="O48" s="65">
        <v>349</v>
      </c>
      <c r="P48" s="48"/>
      <c r="Q48" s="48"/>
      <c r="R48" s="48"/>
      <c r="S48" s="48"/>
      <c r="T48" s="48"/>
      <c r="U48" s="48"/>
    </row>
    <row r="49" spans="1:21" ht="30.75" customHeight="1" x14ac:dyDescent="0.15">
      <c r="A49" s="48"/>
      <c r="B49" s="1214"/>
      <c r="C49" s="1215"/>
      <c r="D49" s="62"/>
      <c r="E49" s="1220" t="s">
        <v>16</v>
      </c>
      <c r="F49" s="1220"/>
      <c r="G49" s="1220"/>
      <c r="H49" s="1220"/>
      <c r="I49" s="1220"/>
      <c r="J49" s="1221"/>
      <c r="K49" s="63">
        <v>82</v>
      </c>
      <c r="L49" s="64">
        <v>82</v>
      </c>
      <c r="M49" s="64">
        <v>83</v>
      </c>
      <c r="N49" s="64">
        <v>77</v>
      </c>
      <c r="O49" s="65">
        <v>58</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527</v>
      </c>
      <c r="L51" s="64" t="s">
        <v>527</v>
      </c>
      <c r="M51" s="64" t="s">
        <v>527</v>
      </c>
      <c r="N51" s="64" t="s">
        <v>527</v>
      </c>
      <c r="O51" s="65" t="s">
        <v>527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896</v>
      </c>
      <c r="L52" s="64">
        <v>816</v>
      </c>
      <c r="M52" s="64">
        <v>816</v>
      </c>
      <c r="N52" s="64">
        <v>826</v>
      </c>
      <c r="O52" s="65">
        <v>801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-43</v>
      </c>
      <c r="L53" s="69">
        <v>32</v>
      </c>
      <c r="M53" s="69">
        <v>119</v>
      </c>
      <c r="N53" s="69">
        <v>121</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8" t="s">
        <v>25</v>
      </c>
      <c r="C57" s="1229"/>
      <c r="D57" s="1232" t="s">
        <v>26</v>
      </c>
      <c r="E57" s="1233"/>
      <c r="F57" s="1233"/>
      <c r="G57" s="1233"/>
      <c r="H57" s="1233"/>
      <c r="I57" s="1233"/>
      <c r="J57" s="1234"/>
      <c r="K57" s="83">
        <v>200</v>
      </c>
      <c r="L57" s="84">
        <v>200</v>
      </c>
      <c r="M57" s="84">
        <v>280</v>
      </c>
      <c r="N57" s="84">
        <v>240</v>
      </c>
      <c r="O57" s="85">
        <v>180</v>
      </c>
    </row>
    <row r="58" spans="1:21" ht="31.5" customHeight="1" thickBot="1" x14ac:dyDescent="0.2">
      <c r="B58" s="1230"/>
      <c r="C58" s="1231"/>
      <c r="D58" s="1235" t="s">
        <v>27</v>
      </c>
      <c r="E58" s="1236"/>
      <c r="F58" s="1236"/>
      <c r="G58" s="1236"/>
      <c r="H58" s="1236"/>
      <c r="I58" s="1236"/>
      <c r="J58" s="1237"/>
      <c r="K58" s="86">
        <v>80</v>
      </c>
      <c r="L58" s="87">
        <v>100</v>
      </c>
      <c r="M58" s="87">
        <v>80</v>
      </c>
      <c r="N58" s="87">
        <v>60</v>
      </c>
      <c r="O58" s="88">
        <v>40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9LEJIZXsXe0YuIzyyIxyIkobWt7ptVoJULyebSjvKDcukqNfVP6W4hKkztffCK670N8U1HfGwB8ANj5AdmG0A==" saltValue="YW+60WnfZVX54ch1LH5D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38" t="s">
        <v>30</v>
      </c>
      <c r="C41" s="1239"/>
      <c r="D41" s="102"/>
      <c r="E41" s="1244" t="s">
        <v>31</v>
      </c>
      <c r="F41" s="1244"/>
      <c r="G41" s="1244"/>
      <c r="H41" s="1245"/>
      <c r="I41" s="103">
        <v>4458</v>
      </c>
      <c r="J41" s="104">
        <v>4476</v>
      </c>
      <c r="K41" s="104">
        <v>3818</v>
      </c>
      <c r="L41" s="104">
        <v>3521</v>
      </c>
      <c r="M41" s="105">
        <v>2963</v>
      </c>
    </row>
    <row r="42" spans="2:13" ht="27.75" customHeight="1" x14ac:dyDescent="0.15">
      <c r="B42" s="1240"/>
      <c r="C42" s="1241"/>
      <c r="D42" s="106"/>
      <c r="E42" s="1246" t="s">
        <v>32</v>
      </c>
      <c r="F42" s="1246"/>
      <c r="G42" s="1246"/>
      <c r="H42" s="1247"/>
      <c r="I42" s="107">
        <v>5</v>
      </c>
      <c r="J42" s="108">
        <v>2</v>
      </c>
      <c r="K42" s="108" t="s">
        <v>527</v>
      </c>
      <c r="L42" s="108" t="s">
        <v>527</v>
      </c>
      <c r="M42" s="109" t="s">
        <v>527</v>
      </c>
    </row>
    <row r="43" spans="2:13" ht="27.75" customHeight="1" x14ac:dyDescent="0.15">
      <c r="B43" s="1240"/>
      <c r="C43" s="1241"/>
      <c r="D43" s="106"/>
      <c r="E43" s="1246" t="s">
        <v>33</v>
      </c>
      <c r="F43" s="1246"/>
      <c r="G43" s="1246"/>
      <c r="H43" s="1247"/>
      <c r="I43" s="107">
        <v>3593</v>
      </c>
      <c r="J43" s="108">
        <v>3307</v>
      </c>
      <c r="K43" s="108">
        <v>2750</v>
      </c>
      <c r="L43" s="108">
        <v>2584</v>
      </c>
      <c r="M43" s="109">
        <v>2451</v>
      </c>
    </row>
    <row r="44" spans="2:13" ht="27.75" customHeight="1" x14ac:dyDescent="0.15">
      <c r="B44" s="1240"/>
      <c r="C44" s="1241"/>
      <c r="D44" s="106"/>
      <c r="E44" s="1246" t="s">
        <v>34</v>
      </c>
      <c r="F44" s="1246"/>
      <c r="G44" s="1246"/>
      <c r="H44" s="1247"/>
      <c r="I44" s="107">
        <v>349</v>
      </c>
      <c r="J44" s="108">
        <v>333</v>
      </c>
      <c r="K44" s="108">
        <v>353</v>
      </c>
      <c r="L44" s="108">
        <v>450</v>
      </c>
      <c r="M44" s="109">
        <v>1161</v>
      </c>
    </row>
    <row r="45" spans="2:13" ht="27.75" customHeight="1" x14ac:dyDescent="0.15">
      <c r="B45" s="1240"/>
      <c r="C45" s="1241"/>
      <c r="D45" s="106"/>
      <c r="E45" s="1246" t="s">
        <v>35</v>
      </c>
      <c r="F45" s="1246"/>
      <c r="G45" s="1246"/>
      <c r="H45" s="1247"/>
      <c r="I45" s="107">
        <v>1248</v>
      </c>
      <c r="J45" s="108">
        <v>1185</v>
      </c>
      <c r="K45" s="108">
        <v>1694</v>
      </c>
      <c r="L45" s="108">
        <v>1683</v>
      </c>
      <c r="M45" s="109">
        <v>1544</v>
      </c>
    </row>
    <row r="46" spans="2:13" ht="27.75" customHeight="1" x14ac:dyDescent="0.15">
      <c r="B46" s="1240"/>
      <c r="C46" s="1241"/>
      <c r="D46" s="110"/>
      <c r="E46" s="1246" t="s">
        <v>36</v>
      </c>
      <c r="F46" s="1246"/>
      <c r="G46" s="1246"/>
      <c r="H46" s="1247"/>
      <c r="I46" s="107" t="s">
        <v>527</v>
      </c>
      <c r="J46" s="108" t="s">
        <v>527</v>
      </c>
      <c r="K46" s="108" t="s">
        <v>527</v>
      </c>
      <c r="L46" s="108" t="s">
        <v>527</v>
      </c>
      <c r="M46" s="109" t="s">
        <v>527</v>
      </c>
    </row>
    <row r="47" spans="2:13" ht="27.75" customHeight="1" x14ac:dyDescent="0.15">
      <c r="B47" s="1240"/>
      <c r="C47" s="1241"/>
      <c r="D47" s="111"/>
      <c r="E47" s="1248" t="s">
        <v>37</v>
      </c>
      <c r="F47" s="1249"/>
      <c r="G47" s="1249"/>
      <c r="H47" s="1250"/>
      <c r="I47" s="107" t="s">
        <v>527</v>
      </c>
      <c r="J47" s="108" t="s">
        <v>527</v>
      </c>
      <c r="K47" s="108" t="s">
        <v>527</v>
      </c>
      <c r="L47" s="108" t="s">
        <v>527</v>
      </c>
      <c r="M47" s="109" t="s">
        <v>527</v>
      </c>
    </row>
    <row r="48" spans="2:13" ht="27.75" customHeight="1" x14ac:dyDescent="0.15">
      <c r="B48" s="1240"/>
      <c r="C48" s="1241"/>
      <c r="D48" s="106"/>
      <c r="E48" s="1246" t="s">
        <v>38</v>
      </c>
      <c r="F48" s="1246"/>
      <c r="G48" s="1246"/>
      <c r="H48" s="1247"/>
      <c r="I48" s="107" t="s">
        <v>527</v>
      </c>
      <c r="J48" s="108" t="s">
        <v>527</v>
      </c>
      <c r="K48" s="108" t="s">
        <v>527</v>
      </c>
      <c r="L48" s="108" t="s">
        <v>527</v>
      </c>
      <c r="M48" s="109" t="s">
        <v>527</v>
      </c>
    </row>
    <row r="49" spans="2:13" ht="27.75" customHeight="1" x14ac:dyDescent="0.15">
      <c r="B49" s="1242"/>
      <c r="C49" s="1243"/>
      <c r="D49" s="106"/>
      <c r="E49" s="1246" t="s">
        <v>39</v>
      </c>
      <c r="F49" s="1246"/>
      <c r="G49" s="1246"/>
      <c r="H49" s="1247"/>
      <c r="I49" s="107" t="s">
        <v>527</v>
      </c>
      <c r="J49" s="108" t="s">
        <v>527</v>
      </c>
      <c r="K49" s="108" t="s">
        <v>527</v>
      </c>
      <c r="L49" s="108" t="s">
        <v>527</v>
      </c>
      <c r="M49" s="109" t="s">
        <v>527</v>
      </c>
    </row>
    <row r="50" spans="2:13" ht="27.75" customHeight="1" x14ac:dyDescent="0.15">
      <c r="B50" s="1251" t="s">
        <v>40</v>
      </c>
      <c r="C50" s="1252"/>
      <c r="D50" s="112"/>
      <c r="E50" s="1246" t="s">
        <v>41</v>
      </c>
      <c r="F50" s="1246"/>
      <c r="G50" s="1246"/>
      <c r="H50" s="1247"/>
      <c r="I50" s="107">
        <v>5854</v>
      </c>
      <c r="J50" s="108">
        <v>6859</v>
      </c>
      <c r="K50" s="108">
        <v>7757</v>
      </c>
      <c r="L50" s="108">
        <v>8318</v>
      </c>
      <c r="M50" s="109">
        <v>9551</v>
      </c>
    </row>
    <row r="51" spans="2:13" ht="27.75" customHeight="1" x14ac:dyDescent="0.15">
      <c r="B51" s="1240"/>
      <c r="C51" s="1241"/>
      <c r="D51" s="106"/>
      <c r="E51" s="1246" t="s">
        <v>42</v>
      </c>
      <c r="F51" s="1246"/>
      <c r="G51" s="1246"/>
      <c r="H51" s="1247"/>
      <c r="I51" s="107">
        <v>1959</v>
      </c>
      <c r="J51" s="108">
        <v>2119</v>
      </c>
      <c r="K51" s="108">
        <v>2212</v>
      </c>
      <c r="L51" s="108">
        <v>1946</v>
      </c>
      <c r="M51" s="109">
        <v>1753</v>
      </c>
    </row>
    <row r="52" spans="2:13" ht="27.75" customHeight="1" x14ac:dyDescent="0.15">
      <c r="B52" s="1242"/>
      <c r="C52" s="1243"/>
      <c r="D52" s="106"/>
      <c r="E52" s="1246" t="s">
        <v>43</v>
      </c>
      <c r="F52" s="1246"/>
      <c r="G52" s="1246"/>
      <c r="H52" s="1247"/>
      <c r="I52" s="107">
        <v>5304</v>
      </c>
      <c r="J52" s="108">
        <v>4869</v>
      </c>
      <c r="K52" s="108">
        <v>3874</v>
      </c>
      <c r="L52" s="108">
        <v>3964</v>
      </c>
      <c r="M52" s="109">
        <v>3728</v>
      </c>
    </row>
    <row r="53" spans="2:13" ht="27.75" customHeight="1" thickBot="1" x14ac:dyDescent="0.2">
      <c r="B53" s="1253" t="s">
        <v>44</v>
      </c>
      <c r="C53" s="1254"/>
      <c r="D53" s="113"/>
      <c r="E53" s="1255" t="s">
        <v>45</v>
      </c>
      <c r="F53" s="1255"/>
      <c r="G53" s="1255"/>
      <c r="H53" s="1256"/>
      <c r="I53" s="114">
        <v>-3465</v>
      </c>
      <c r="J53" s="115">
        <v>-4544</v>
      </c>
      <c r="K53" s="115">
        <v>-5228</v>
      </c>
      <c r="L53" s="115">
        <v>-5989</v>
      </c>
      <c r="M53" s="116">
        <v>-6913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LQS1c2jlr89OOGSh6tl4Zv97hbOAfB9ekIf1ViYEEmZjMaWM9X/VQAKsgRAUboCZRF4ta0+UX7u//twu07Z+Q==" saltValue="ttJzQEVlixID8qHQPIRA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5" t="s">
        <v>48</v>
      </c>
      <c r="D55" s="1265"/>
      <c r="E55" s="1266"/>
      <c r="F55" s="128">
        <v>3931</v>
      </c>
      <c r="G55" s="128">
        <v>4050</v>
      </c>
      <c r="H55" s="129">
        <v>4913</v>
      </c>
    </row>
    <row r="56" spans="2:8" ht="52.5" customHeight="1" x14ac:dyDescent="0.15">
      <c r="B56" s="130"/>
      <c r="C56" s="1267" t="s">
        <v>49</v>
      </c>
      <c r="D56" s="1267"/>
      <c r="E56" s="1268"/>
      <c r="F56" s="131">
        <v>90</v>
      </c>
      <c r="G56" s="131">
        <v>89</v>
      </c>
      <c r="H56" s="132">
        <v>89</v>
      </c>
    </row>
    <row r="57" spans="2:8" ht="53.25" customHeight="1" x14ac:dyDescent="0.15">
      <c r="B57" s="130"/>
      <c r="C57" s="1269" t="s">
        <v>50</v>
      </c>
      <c r="D57" s="1269"/>
      <c r="E57" s="1270"/>
      <c r="F57" s="133">
        <v>2517</v>
      </c>
      <c r="G57" s="133">
        <v>2906</v>
      </c>
      <c r="H57" s="134">
        <v>3226</v>
      </c>
    </row>
    <row r="58" spans="2:8" ht="45.75" customHeight="1" x14ac:dyDescent="0.15">
      <c r="B58" s="135"/>
      <c r="C58" s="1257" t="s">
        <v>612</v>
      </c>
      <c r="D58" s="1258"/>
      <c r="E58" s="1259"/>
      <c r="F58" s="136">
        <v>902</v>
      </c>
      <c r="G58" s="136">
        <v>1202</v>
      </c>
      <c r="H58" s="137">
        <v>1503</v>
      </c>
    </row>
    <row r="59" spans="2:8" ht="45.75" customHeight="1" x14ac:dyDescent="0.15">
      <c r="B59" s="135"/>
      <c r="C59" s="1257" t="s">
        <v>613</v>
      </c>
      <c r="D59" s="1258"/>
      <c r="E59" s="1259"/>
      <c r="F59" s="136">
        <v>751</v>
      </c>
      <c r="G59" s="136">
        <v>832</v>
      </c>
      <c r="H59" s="137">
        <v>833</v>
      </c>
    </row>
    <row r="60" spans="2:8" ht="45.75" customHeight="1" x14ac:dyDescent="0.15">
      <c r="B60" s="135"/>
      <c r="C60" s="1257" t="s">
        <v>614</v>
      </c>
      <c r="D60" s="1258"/>
      <c r="E60" s="1259"/>
      <c r="F60" s="136">
        <v>361</v>
      </c>
      <c r="G60" s="136">
        <v>371</v>
      </c>
      <c r="H60" s="137">
        <v>386</v>
      </c>
    </row>
    <row r="61" spans="2:8" ht="45.75" customHeight="1" x14ac:dyDescent="0.15">
      <c r="B61" s="135"/>
      <c r="C61" s="1257" t="s">
        <v>615</v>
      </c>
      <c r="D61" s="1258"/>
      <c r="E61" s="1259"/>
      <c r="F61" s="136">
        <v>189</v>
      </c>
      <c r="G61" s="136">
        <v>189</v>
      </c>
      <c r="H61" s="137">
        <v>189</v>
      </c>
    </row>
    <row r="62" spans="2:8" ht="45.75" customHeight="1" thickBot="1" x14ac:dyDescent="0.2">
      <c r="B62" s="138"/>
      <c r="C62" s="1260" t="s">
        <v>616</v>
      </c>
      <c r="D62" s="1261"/>
      <c r="E62" s="1262"/>
      <c r="F62" s="139">
        <v>183</v>
      </c>
      <c r="G62" s="139">
        <v>184</v>
      </c>
      <c r="H62" s="140">
        <v>185</v>
      </c>
    </row>
    <row r="63" spans="2:8" ht="52.5" customHeight="1" thickBot="1" x14ac:dyDescent="0.2">
      <c r="B63" s="141"/>
      <c r="C63" s="1263" t="s">
        <v>51</v>
      </c>
      <c r="D63" s="1263"/>
      <c r="E63" s="1264"/>
      <c r="F63" s="142">
        <v>6538</v>
      </c>
      <c r="G63" s="142">
        <v>7045</v>
      </c>
      <c r="H63" s="143">
        <v>8229</v>
      </c>
    </row>
    <row r="64" spans="2:8" ht="15" customHeight="1" x14ac:dyDescent="0.15"/>
  </sheetData>
  <sheetProtection algorithmName="SHA-512" hashValue="6c1mxPs3auMaamwryAr+aGdTpnD9acVtZr3I9yHqBJOaWfCy+MI4gXodfqw1iGVtyqdzR3EIzvc7f+HxidiaEQ==" saltValue="u+BfIbOOD9Sgh4iGjVV3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353918</v>
      </c>
      <c r="E3" s="162"/>
      <c r="F3" s="163">
        <v>69469</v>
      </c>
      <c r="G3" s="164"/>
      <c r="H3" s="165"/>
    </row>
    <row r="4" spans="1:8" x14ac:dyDescent="0.15">
      <c r="A4" s="166"/>
      <c r="B4" s="167"/>
      <c r="C4" s="168"/>
      <c r="D4" s="169">
        <v>200286</v>
      </c>
      <c r="E4" s="170"/>
      <c r="F4" s="171">
        <v>38215</v>
      </c>
      <c r="G4" s="172"/>
      <c r="H4" s="173"/>
    </row>
    <row r="5" spans="1:8" x14ac:dyDescent="0.15">
      <c r="A5" s="154" t="s">
        <v>561</v>
      </c>
      <c r="B5" s="159"/>
      <c r="C5" s="160"/>
      <c r="D5" s="161">
        <v>92440</v>
      </c>
      <c r="E5" s="162"/>
      <c r="F5" s="163">
        <v>67293</v>
      </c>
      <c r="G5" s="164"/>
      <c r="H5" s="165"/>
    </row>
    <row r="6" spans="1:8" x14ac:dyDescent="0.15">
      <c r="A6" s="166"/>
      <c r="B6" s="167"/>
      <c r="C6" s="168"/>
      <c r="D6" s="169">
        <v>77832</v>
      </c>
      <c r="E6" s="170"/>
      <c r="F6" s="171">
        <v>35076</v>
      </c>
      <c r="G6" s="172"/>
      <c r="H6" s="173"/>
    </row>
    <row r="7" spans="1:8" x14ac:dyDescent="0.15">
      <c r="A7" s="154" t="s">
        <v>562</v>
      </c>
      <c r="B7" s="159"/>
      <c r="C7" s="160"/>
      <c r="D7" s="161">
        <v>86540</v>
      </c>
      <c r="E7" s="162"/>
      <c r="F7" s="163">
        <v>67343</v>
      </c>
      <c r="G7" s="164"/>
      <c r="H7" s="165"/>
    </row>
    <row r="8" spans="1:8" x14ac:dyDescent="0.15">
      <c r="A8" s="166"/>
      <c r="B8" s="167"/>
      <c r="C8" s="168"/>
      <c r="D8" s="169">
        <v>52549</v>
      </c>
      <c r="E8" s="170"/>
      <c r="F8" s="171">
        <v>32865</v>
      </c>
      <c r="G8" s="172"/>
      <c r="H8" s="173"/>
    </row>
    <row r="9" spans="1:8" x14ac:dyDescent="0.15">
      <c r="A9" s="154" t="s">
        <v>563</v>
      </c>
      <c r="B9" s="159"/>
      <c r="C9" s="160"/>
      <c r="D9" s="161">
        <v>88238</v>
      </c>
      <c r="E9" s="162"/>
      <c r="F9" s="163">
        <v>73475</v>
      </c>
      <c r="G9" s="164"/>
      <c r="H9" s="165"/>
    </row>
    <row r="10" spans="1:8" x14ac:dyDescent="0.15">
      <c r="A10" s="166"/>
      <c r="B10" s="167"/>
      <c r="C10" s="168"/>
      <c r="D10" s="169">
        <v>55736</v>
      </c>
      <c r="E10" s="170"/>
      <c r="F10" s="171">
        <v>43072</v>
      </c>
      <c r="G10" s="172"/>
      <c r="H10" s="173"/>
    </row>
    <row r="11" spans="1:8" x14ac:dyDescent="0.15">
      <c r="A11" s="154" t="s">
        <v>564</v>
      </c>
      <c r="B11" s="159"/>
      <c r="C11" s="160"/>
      <c r="D11" s="161">
        <v>70366</v>
      </c>
      <c r="E11" s="162"/>
      <c r="F11" s="163">
        <v>87464</v>
      </c>
      <c r="G11" s="164"/>
      <c r="H11" s="165"/>
    </row>
    <row r="12" spans="1:8" x14ac:dyDescent="0.15">
      <c r="A12" s="166"/>
      <c r="B12" s="167"/>
      <c r="C12" s="174"/>
      <c r="D12" s="169">
        <v>35304</v>
      </c>
      <c r="E12" s="170"/>
      <c r="F12" s="171">
        <v>47479</v>
      </c>
      <c r="G12" s="172"/>
      <c r="H12" s="173"/>
    </row>
    <row r="13" spans="1:8" x14ac:dyDescent="0.15">
      <c r="A13" s="154"/>
      <c r="B13" s="159"/>
      <c r="C13" s="175"/>
      <c r="D13" s="176">
        <v>138300</v>
      </c>
      <c r="E13" s="177"/>
      <c r="F13" s="178">
        <v>73009</v>
      </c>
      <c r="G13" s="179"/>
      <c r="H13" s="165"/>
    </row>
    <row r="14" spans="1:8" x14ac:dyDescent="0.15">
      <c r="A14" s="166"/>
      <c r="B14" s="167"/>
      <c r="C14" s="168"/>
      <c r="D14" s="169">
        <v>84341</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13.36</v>
      </c>
      <c r="C19" s="180">
        <f>ROUND(VALUE(SUBSTITUTE(実質収支比率等に係る経年分析!G$48,"▲","-")),2)</f>
        <v>12.6</v>
      </c>
      <c r="D19" s="180">
        <f>ROUND(VALUE(SUBSTITUTE(実質収支比率等に係る経年分析!H$48,"▲","-")),2)</f>
        <v>7.67</v>
      </c>
      <c r="E19" s="180">
        <f>ROUND(VALUE(SUBSTITUTE(実質収支比率等に係る経年分析!I$48,"▲","-")),2)</f>
        <v>9.56</v>
      </c>
      <c r="F19" s="180">
        <f>ROUND(VALUE(SUBSTITUTE(実質収支比率等に係る経年分析!J$48,"▲","-")),2)</f>
        <v>11.28</v>
      </c>
    </row>
    <row r="20" spans="1:11" x14ac:dyDescent="0.15">
      <c r="A20" s="180" t="s">
        <v>55</v>
      </c>
      <c r="B20" s="180">
        <f>ROUND(VALUE(SUBSTITUTE(実質収支比率等に係る経年分析!F$47,"▲","-")),2)</f>
        <v>39.06</v>
      </c>
      <c r="C20" s="180">
        <f>ROUND(VALUE(SUBSTITUTE(実質収支比率等に係る経年分析!G$47,"▲","-")),2)</f>
        <v>40.94</v>
      </c>
      <c r="D20" s="180">
        <f>ROUND(VALUE(SUBSTITUTE(実質収支比率等に係る経年分析!H$47,"▲","-")),2)</f>
        <v>44.56</v>
      </c>
      <c r="E20" s="180">
        <f>ROUND(VALUE(SUBSTITUTE(実質収支比率等に係る経年分析!I$47,"▲","-")),2)</f>
        <v>45.26</v>
      </c>
      <c r="F20" s="180">
        <f>ROUND(VALUE(SUBSTITUTE(実質収支比率等に係る経年分析!J$47,"▲","-")),2)</f>
        <v>46.69</v>
      </c>
    </row>
    <row r="21" spans="1:11" x14ac:dyDescent="0.15">
      <c r="A21" s="180" t="s">
        <v>56</v>
      </c>
      <c r="B21" s="180">
        <f>IF(ISNUMBER(VALUE(SUBSTITUTE(実質収支比率等に係る経年分析!F$49,"▲","-"))),ROUND(VALUE(SUBSTITUTE(実質収支比率等に係る経年分析!F$49,"▲","-")),2),NA())</f>
        <v>-6.82</v>
      </c>
      <c r="C21" s="180">
        <f>IF(ISNUMBER(VALUE(SUBSTITUTE(実質収支比率等に係る経年分析!G$49,"▲","-"))),ROUND(VALUE(SUBSTITUTE(実質収支比率等に係る経年分析!G$49,"▲","-")),2),NA())</f>
        <v>2.72</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3.32</v>
      </c>
      <c r="F21" s="180">
        <f>IF(ISNUMBER(VALUE(SUBSTITUTE(実質収支比率等に係る経年分析!J$49,"▲","-"))),ROUND(VALUE(SUBSTITUTE(実質収支比率等に係る経年分析!J$49,"▲","-")),2),NA())</f>
        <v>11.36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軽井沢町駐車場特別会計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軽井沢町国民健康保険事業勘定特別会計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軽井沢町訪問看護事業特別会計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軽井沢町公共下水道事業特別会計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軽井沢町介護保険特別会計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軽井沢町国民健康保険軽井沢病院事業会計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4.63</v>
      </c>
    </row>
    <row r="35" spans="1:16" x14ac:dyDescent="0.15">
      <c r="A35" s="181" t="str">
        <f>IF(連結実質赤字比率に係る赤字・黒字の構成分析!C$35="",NA(),連結実質赤字比率に係る赤字・黒字の構成分析!C$35)</f>
        <v>軽井沢町水道事業会計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9.5500000000000007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896</v>
      </c>
      <c r="E42" s="182"/>
      <c r="F42" s="182"/>
      <c r="G42" s="182">
        <f>'実質公債費比率（分子）の構造'!L$52</f>
        <v>816</v>
      </c>
      <c r="H42" s="182"/>
      <c r="I42" s="182"/>
      <c r="J42" s="182">
        <f>'実質公債費比率（分子）の構造'!M$52</f>
        <v>816</v>
      </c>
      <c r="K42" s="182"/>
      <c r="L42" s="182"/>
      <c r="M42" s="182">
        <f>'実質公債費比率（分子）の構造'!N$52</f>
        <v>826</v>
      </c>
      <c r="N42" s="182"/>
      <c r="O42" s="182"/>
      <c r="P42" s="182">
        <f>'実質公債費比率（分子）の構造'!O$52</f>
        <v>801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82</v>
      </c>
      <c r="C45" s="182"/>
      <c r="D45" s="182"/>
      <c r="E45" s="182">
        <f>'実質公債費比率（分子）の構造'!L$49</f>
        <v>82</v>
      </c>
      <c r="F45" s="182"/>
      <c r="G45" s="182"/>
      <c r="H45" s="182">
        <f>'実質公債費比率（分子）の構造'!M$49</f>
        <v>83</v>
      </c>
      <c r="I45" s="182"/>
      <c r="J45" s="182"/>
      <c r="K45" s="182">
        <f>'実質公債費比率（分子）の構造'!N$49</f>
        <v>77</v>
      </c>
      <c r="L45" s="182"/>
      <c r="M45" s="182"/>
      <c r="N45" s="182">
        <f>'実質公債費比率（分子）の構造'!O$49</f>
        <v>58</v>
      </c>
      <c r="O45" s="182"/>
      <c r="P45" s="182"/>
    </row>
    <row r="46" spans="1:16" x14ac:dyDescent="0.15">
      <c r="A46" s="182" t="s">
        <v>67</v>
      </c>
      <c r="B46" s="182">
        <f>'実質公債費比率（分子）の構造'!K$48</f>
        <v>353</v>
      </c>
      <c r="C46" s="182"/>
      <c r="D46" s="182"/>
      <c r="E46" s="182">
        <f>'実質公債費比率（分子）の構造'!L$48</f>
        <v>326</v>
      </c>
      <c r="F46" s="182"/>
      <c r="G46" s="182"/>
      <c r="H46" s="182">
        <f>'実質公債費比率（分子）の構造'!M$48</f>
        <v>382</v>
      </c>
      <c r="I46" s="182"/>
      <c r="J46" s="182"/>
      <c r="K46" s="182">
        <f>'実質公債費比率（分子）の構造'!N$48</f>
        <v>389</v>
      </c>
      <c r="L46" s="182"/>
      <c r="M46" s="182"/>
      <c r="N46" s="182">
        <f>'実質公債費比率（分子）の構造'!O$48</f>
        <v>349</v>
      </c>
      <c r="O46" s="182"/>
      <c r="P46" s="182"/>
    </row>
    <row r="47" spans="1:16" x14ac:dyDescent="0.15">
      <c r="A47" s="182" t="s">
        <v>68</v>
      </c>
      <c r="B47" s="182">
        <f>'実質公債費比率（分子）の構造'!K$47</f>
        <v>17</v>
      </c>
      <c r="C47" s="182"/>
      <c r="D47" s="182"/>
      <c r="E47" s="182">
        <f>'実質公債費比率（分子）の構造'!L$47</f>
        <v>13</v>
      </c>
      <c r="F47" s="182"/>
      <c r="G47" s="182"/>
      <c r="H47" s="182">
        <f>'実質公債費比率（分子）の構造'!M$47</f>
        <v>10</v>
      </c>
      <c r="I47" s="182"/>
      <c r="J47" s="182"/>
      <c r="K47" s="182">
        <f>'実質公債費比率（分子）の構造'!N$47</f>
        <v>7</v>
      </c>
      <c r="L47" s="182"/>
      <c r="M47" s="182"/>
      <c r="N47" s="182">
        <f>'実質公債費比率（分子）の構造'!O$47</f>
        <v>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401</v>
      </c>
      <c r="C49" s="182"/>
      <c r="D49" s="182"/>
      <c r="E49" s="182">
        <f>'実質公債費比率（分子）の構造'!L$45</f>
        <v>427</v>
      </c>
      <c r="F49" s="182"/>
      <c r="G49" s="182"/>
      <c r="H49" s="182">
        <f>'実質公債費比率（分子）の構造'!M$45</f>
        <v>460</v>
      </c>
      <c r="I49" s="182"/>
      <c r="J49" s="182"/>
      <c r="K49" s="182">
        <f>'実質公債費比率（分子）の構造'!N$45</f>
        <v>474</v>
      </c>
      <c r="L49" s="182"/>
      <c r="M49" s="182"/>
      <c r="N49" s="182">
        <f>'実質公債費比率（分子）の構造'!O$45</f>
        <v>490</v>
      </c>
      <c r="O49" s="182"/>
      <c r="P49" s="182"/>
    </row>
    <row r="50" spans="1:16" x14ac:dyDescent="0.15">
      <c r="A50" s="182" t="s">
        <v>71</v>
      </c>
      <c r="B50" s="182" t="e">
        <f>NA()</f>
        <v>#N/A</v>
      </c>
      <c r="C50" s="182">
        <f>IF(ISNUMBER('実質公債費比率（分子）の構造'!K$53),'実質公債費比率（分子）の構造'!K$53,NA())</f>
        <v>-43</v>
      </c>
      <c r="D50" s="182" t="e">
        <f>NA()</f>
        <v>#N/A</v>
      </c>
      <c r="E50" s="182" t="e">
        <f>NA()</f>
        <v>#N/A</v>
      </c>
      <c r="F50" s="182">
        <f>IF(ISNUMBER('実質公債費比率（分子）の構造'!L$53),'実質公債費比率（分子）の構造'!L$53,NA())</f>
        <v>32</v>
      </c>
      <c r="G50" s="182" t="e">
        <f>NA()</f>
        <v>#N/A</v>
      </c>
      <c r="H50" s="182" t="e">
        <f>NA()</f>
        <v>#N/A</v>
      </c>
      <c r="I50" s="182">
        <f>IF(ISNUMBER('実質公債費比率（分子）の構造'!M$53),'実質公債費比率（分子）の構造'!M$53,NA())</f>
        <v>119</v>
      </c>
      <c r="J50" s="182" t="e">
        <f>NA()</f>
        <v>#N/A</v>
      </c>
      <c r="K50" s="182" t="e">
        <f>NA()</f>
        <v>#N/A</v>
      </c>
      <c r="L50" s="182">
        <f>IF(ISNUMBER('実質公債費比率（分子）の構造'!N$53),'実質公債費比率（分子）の構造'!N$53,NA())</f>
        <v>121</v>
      </c>
      <c r="M50" s="182" t="e">
        <f>NA()</f>
        <v>#N/A</v>
      </c>
      <c r="N50" s="182" t="e">
        <f>NA()</f>
        <v>#N/A</v>
      </c>
      <c r="O50" s="182">
        <f>IF(ISNUMBER('実質公債費比率（分子）の構造'!O$53),'実質公債費比率（分子）の構造'!O$53,NA())</f>
        <v>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5304</v>
      </c>
      <c r="E56" s="181"/>
      <c r="F56" s="181"/>
      <c r="G56" s="181">
        <f>'将来負担比率（分子）の構造'!J$52</f>
        <v>4869</v>
      </c>
      <c r="H56" s="181"/>
      <c r="I56" s="181"/>
      <c r="J56" s="181">
        <f>'将来負担比率（分子）の構造'!K$52</f>
        <v>3874</v>
      </c>
      <c r="K56" s="181"/>
      <c r="L56" s="181"/>
      <c r="M56" s="181">
        <f>'将来負担比率（分子）の構造'!L$52</f>
        <v>3964</v>
      </c>
      <c r="N56" s="181"/>
      <c r="O56" s="181"/>
      <c r="P56" s="181">
        <f>'将来負担比率（分子）の構造'!M$52</f>
        <v>3728</v>
      </c>
    </row>
    <row r="57" spans="1:16" x14ac:dyDescent="0.15">
      <c r="A57" s="181" t="s">
        <v>42</v>
      </c>
      <c r="B57" s="181"/>
      <c r="C57" s="181"/>
      <c r="D57" s="181">
        <f>'将来負担比率（分子）の構造'!I$51</f>
        <v>1959</v>
      </c>
      <c r="E57" s="181"/>
      <c r="F57" s="181"/>
      <c r="G57" s="181">
        <f>'将来負担比率（分子）の構造'!J$51</f>
        <v>2119</v>
      </c>
      <c r="H57" s="181"/>
      <c r="I57" s="181"/>
      <c r="J57" s="181">
        <f>'将来負担比率（分子）の構造'!K$51</f>
        <v>2212</v>
      </c>
      <c r="K57" s="181"/>
      <c r="L57" s="181"/>
      <c r="M57" s="181">
        <f>'将来負担比率（分子）の構造'!L$51</f>
        <v>1946</v>
      </c>
      <c r="N57" s="181"/>
      <c r="O57" s="181"/>
      <c r="P57" s="181">
        <f>'将来負担比率（分子）の構造'!M$51</f>
        <v>1753</v>
      </c>
    </row>
    <row r="58" spans="1:16" x14ac:dyDescent="0.15">
      <c r="A58" s="181" t="s">
        <v>41</v>
      </c>
      <c r="B58" s="181"/>
      <c r="C58" s="181"/>
      <c r="D58" s="181">
        <f>'将来負担比率（分子）の構造'!I$50</f>
        <v>5854</v>
      </c>
      <c r="E58" s="181"/>
      <c r="F58" s="181"/>
      <c r="G58" s="181">
        <f>'将来負担比率（分子）の構造'!J$50</f>
        <v>6859</v>
      </c>
      <c r="H58" s="181"/>
      <c r="I58" s="181"/>
      <c r="J58" s="181">
        <f>'将来負担比率（分子）の構造'!K$50</f>
        <v>7757</v>
      </c>
      <c r="K58" s="181"/>
      <c r="L58" s="181"/>
      <c r="M58" s="181">
        <f>'将来負担比率（分子）の構造'!L$50</f>
        <v>8318</v>
      </c>
      <c r="N58" s="181"/>
      <c r="O58" s="181"/>
      <c r="P58" s="181">
        <f>'将来負担比率（分子）の構造'!M$50</f>
        <v>9551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1248</v>
      </c>
      <c r="C62" s="181"/>
      <c r="D62" s="181"/>
      <c r="E62" s="181">
        <f>'将来負担比率（分子）の構造'!J$45</f>
        <v>1185</v>
      </c>
      <c r="F62" s="181"/>
      <c r="G62" s="181"/>
      <c r="H62" s="181">
        <f>'将来負担比率（分子）の構造'!K$45</f>
        <v>1694</v>
      </c>
      <c r="I62" s="181"/>
      <c r="J62" s="181"/>
      <c r="K62" s="181">
        <f>'将来負担比率（分子）の構造'!L$45</f>
        <v>1683</v>
      </c>
      <c r="L62" s="181"/>
      <c r="M62" s="181"/>
      <c r="N62" s="181">
        <f>'将来負担比率（分子）の構造'!M$45</f>
        <v>1544</v>
      </c>
      <c r="O62" s="181"/>
      <c r="P62" s="181"/>
    </row>
    <row r="63" spans="1:16" x14ac:dyDescent="0.15">
      <c r="A63" s="181" t="s">
        <v>34</v>
      </c>
      <c r="B63" s="181">
        <f>'将来負担比率（分子）の構造'!I$44</f>
        <v>349</v>
      </c>
      <c r="C63" s="181"/>
      <c r="D63" s="181"/>
      <c r="E63" s="181">
        <f>'将来負担比率（分子）の構造'!J$44</f>
        <v>333</v>
      </c>
      <c r="F63" s="181"/>
      <c r="G63" s="181"/>
      <c r="H63" s="181">
        <f>'将来負担比率（分子）の構造'!K$44</f>
        <v>353</v>
      </c>
      <c r="I63" s="181"/>
      <c r="J63" s="181"/>
      <c r="K63" s="181">
        <f>'将来負担比率（分子）の構造'!L$44</f>
        <v>450</v>
      </c>
      <c r="L63" s="181"/>
      <c r="M63" s="181"/>
      <c r="N63" s="181">
        <f>'将来負担比率（分子）の構造'!M$44</f>
        <v>1161</v>
      </c>
      <c r="O63" s="181"/>
      <c r="P63" s="181"/>
    </row>
    <row r="64" spans="1:16" x14ac:dyDescent="0.15">
      <c r="A64" s="181" t="s">
        <v>33</v>
      </c>
      <c r="B64" s="181">
        <f>'将来負担比率（分子）の構造'!I$43</f>
        <v>3593</v>
      </c>
      <c r="C64" s="181"/>
      <c r="D64" s="181"/>
      <c r="E64" s="181">
        <f>'将来負担比率（分子）の構造'!J$43</f>
        <v>3307</v>
      </c>
      <c r="F64" s="181"/>
      <c r="G64" s="181"/>
      <c r="H64" s="181">
        <f>'将来負担比率（分子）の構造'!K$43</f>
        <v>2750</v>
      </c>
      <c r="I64" s="181"/>
      <c r="J64" s="181"/>
      <c r="K64" s="181">
        <f>'将来負担比率（分子）の構造'!L$43</f>
        <v>2584</v>
      </c>
      <c r="L64" s="181"/>
      <c r="M64" s="181"/>
      <c r="N64" s="181">
        <f>'将来負担比率（分子）の構造'!M$43</f>
        <v>2451</v>
      </c>
      <c r="O64" s="181"/>
      <c r="P64" s="181"/>
    </row>
    <row r="65" spans="1:16" x14ac:dyDescent="0.15">
      <c r="A65" s="181" t="s">
        <v>32</v>
      </c>
      <c r="B65" s="181">
        <f>'将来負担比率（分子）の構造'!I$42</f>
        <v>5</v>
      </c>
      <c r="C65" s="181"/>
      <c r="D65" s="181"/>
      <c r="E65" s="181">
        <f>'将来負担比率（分子）の構造'!J$42</f>
        <v>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4458</v>
      </c>
      <c r="C66" s="181"/>
      <c r="D66" s="181"/>
      <c r="E66" s="181">
        <f>'将来負担比率（分子）の構造'!J$41</f>
        <v>4476</v>
      </c>
      <c r="F66" s="181"/>
      <c r="G66" s="181"/>
      <c r="H66" s="181">
        <f>'将来負担比率（分子）の構造'!K$41</f>
        <v>3818</v>
      </c>
      <c r="I66" s="181"/>
      <c r="J66" s="181"/>
      <c r="K66" s="181">
        <f>'将来負担比率（分子）の構造'!L$41</f>
        <v>3521</v>
      </c>
      <c r="L66" s="181"/>
      <c r="M66" s="181"/>
      <c r="N66" s="181">
        <f>'将来負担比率（分子）の構造'!M$41</f>
        <v>2963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3931</v>
      </c>
      <c r="C72" s="185">
        <f>基金残高に係る経年分析!G55</f>
        <v>4050</v>
      </c>
      <c r="D72" s="185">
        <f>基金残高に係る経年分析!H55</f>
        <v>4913</v>
      </c>
    </row>
    <row r="73" spans="1:16" x14ac:dyDescent="0.15">
      <c r="A73" s="184" t="s">
        <v>78</v>
      </c>
      <c r="B73" s="185">
        <f>基金残高に係る経年分析!F56</f>
        <v>90</v>
      </c>
      <c r="C73" s="185">
        <f>基金残高に係る経年分析!G56</f>
        <v>89</v>
      </c>
      <c r="D73" s="185">
        <f>基金残高に係る経年分析!H56</f>
        <v>89</v>
      </c>
    </row>
    <row r="74" spans="1:16" x14ac:dyDescent="0.15">
      <c r="A74" s="184" t="s">
        <v>79</v>
      </c>
      <c r="B74" s="185">
        <f>基金残高に係る経年分析!F57</f>
        <v>2517</v>
      </c>
      <c r="C74" s="185">
        <f>基金残高に係る経年分析!G57</f>
        <v>2906</v>
      </c>
      <c r="D74" s="185">
        <f>基金残高に係る経年分析!H57</f>
        <v>3226</v>
      </c>
    </row>
  </sheetData>
  <sheetProtection algorithmName="SHA-512" hashValue="9ElEt71VjytQ22d5unckL5Qa4XWgAGyzDJHgj2wqLKew3XdhT4XETj5I1xQiNYWVIyAyNtUChIui4t/2omM/3g==" saltValue="pSlEypJQWFCr4KOTqsIn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10353110</v>
      </c>
      <c r="S5" s="635"/>
      <c r="T5" s="635"/>
      <c r="U5" s="635"/>
      <c r="V5" s="635"/>
      <c r="W5" s="635"/>
      <c r="X5" s="635"/>
      <c r="Y5" s="636"/>
      <c r="Z5" s="637">
        <v>67.5</v>
      </c>
      <c r="AA5" s="637"/>
      <c r="AB5" s="637"/>
      <c r="AC5" s="637"/>
      <c r="AD5" s="638">
        <v>9482432</v>
      </c>
      <c r="AE5" s="638"/>
      <c r="AF5" s="638"/>
      <c r="AG5" s="638"/>
      <c r="AH5" s="638"/>
      <c r="AI5" s="638"/>
      <c r="AJ5" s="638"/>
      <c r="AK5" s="638"/>
      <c r="AL5" s="639">
        <v>92.4</v>
      </c>
      <c r="AM5" s="640"/>
      <c r="AN5" s="640"/>
      <c r="AO5" s="641"/>
      <c r="AP5" s="631" t="s">
        <v>225</v>
      </c>
      <c r="AQ5" s="632"/>
      <c r="AR5" s="632"/>
      <c r="AS5" s="632"/>
      <c r="AT5" s="632"/>
      <c r="AU5" s="632"/>
      <c r="AV5" s="632"/>
      <c r="AW5" s="632"/>
      <c r="AX5" s="632"/>
      <c r="AY5" s="632"/>
      <c r="AZ5" s="632"/>
      <c r="BA5" s="632"/>
      <c r="BB5" s="632"/>
      <c r="BC5" s="632"/>
      <c r="BD5" s="632"/>
      <c r="BE5" s="632"/>
      <c r="BF5" s="633"/>
      <c r="BG5" s="645">
        <v>9375524</v>
      </c>
      <c r="BH5" s="646"/>
      <c r="BI5" s="646"/>
      <c r="BJ5" s="646"/>
      <c r="BK5" s="646"/>
      <c r="BL5" s="646"/>
      <c r="BM5" s="646"/>
      <c r="BN5" s="647"/>
      <c r="BO5" s="648">
        <v>90.6</v>
      </c>
      <c r="BP5" s="648"/>
      <c r="BQ5" s="648"/>
      <c r="BR5" s="648"/>
      <c r="BS5" s="649" t="s">
        <v>130</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105796</v>
      </c>
      <c r="S6" s="646"/>
      <c r="T6" s="646"/>
      <c r="U6" s="646"/>
      <c r="V6" s="646"/>
      <c r="W6" s="646"/>
      <c r="X6" s="646"/>
      <c r="Y6" s="647"/>
      <c r="Z6" s="648">
        <v>0.7</v>
      </c>
      <c r="AA6" s="648"/>
      <c r="AB6" s="648"/>
      <c r="AC6" s="648"/>
      <c r="AD6" s="649">
        <v>105796</v>
      </c>
      <c r="AE6" s="649"/>
      <c r="AF6" s="649"/>
      <c r="AG6" s="649"/>
      <c r="AH6" s="649"/>
      <c r="AI6" s="649"/>
      <c r="AJ6" s="649"/>
      <c r="AK6" s="649"/>
      <c r="AL6" s="650">
        <v>1</v>
      </c>
      <c r="AM6" s="651"/>
      <c r="AN6" s="651"/>
      <c r="AO6" s="652"/>
      <c r="AP6" s="642" t="s">
        <v>230</v>
      </c>
      <c r="AQ6" s="643"/>
      <c r="AR6" s="643"/>
      <c r="AS6" s="643"/>
      <c r="AT6" s="643"/>
      <c r="AU6" s="643"/>
      <c r="AV6" s="643"/>
      <c r="AW6" s="643"/>
      <c r="AX6" s="643"/>
      <c r="AY6" s="643"/>
      <c r="AZ6" s="643"/>
      <c r="BA6" s="643"/>
      <c r="BB6" s="643"/>
      <c r="BC6" s="643"/>
      <c r="BD6" s="643"/>
      <c r="BE6" s="643"/>
      <c r="BF6" s="644"/>
      <c r="BG6" s="645">
        <v>9375524</v>
      </c>
      <c r="BH6" s="646"/>
      <c r="BI6" s="646"/>
      <c r="BJ6" s="646"/>
      <c r="BK6" s="646"/>
      <c r="BL6" s="646"/>
      <c r="BM6" s="646"/>
      <c r="BN6" s="647"/>
      <c r="BO6" s="648">
        <v>90.6</v>
      </c>
      <c r="BP6" s="648"/>
      <c r="BQ6" s="648"/>
      <c r="BR6" s="648"/>
      <c r="BS6" s="649" t="s">
        <v>130</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144054</v>
      </c>
      <c r="CS6" s="646"/>
      <c r="CT6" s="646"/>
      <c r="CU6" s="646"/>
      <c r="CV6" s="646"/>
      <c r="CW6" s="646"/>
      <c r="CX6" s="646"/>
      <c r="CY6" s="647"/>
      <c r="CZ6" s="639">
        <v>1</v>
      </c>
      <c r="DA6" s="640"/>
      <c r="DB6" s="640"/>
      <c r="DC6" s="659"/>
      <c r="DD6" s="654">
        <v>9599</v>
      </c>
      <c r="DE6" s="646"/>
      <c r="DF6" s="646"/>
      <c r="DG6" s="646"/>
      <c r="DH6" s="646"/>
      <c r="DI6" s="646"/>
      <c r="DJ6" s="646"/>
      <c r="DK6" s="646"/>
      <c r="DL6" s="646"/>
      <c r="DM6" s="646"/>
      <c r="DN6" s="646"/>
      <c r="DO6" s="646"/>
      <c r="DP6" s="647"/>
      <c r="DQ6" s="654">
        <v>144054</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3397</v>
      </c>
      <c r="S7" s="646"/>
      <c r="T7" s="646"/>
      <c r="U7" s="646"/>
      <c r="V7" s="646"/>
      <c r="W7" s="646"/>
      <c r="X7" s="646"/>
      <c r="Y7" s="647"/>
      <c r="Z7" s="648">
        <v>0</v>
      </c>
      <c r="AA7" s="648"/>
      <c r="AB7" s="648"/>
      <c r="AC7" s="648"/>
      <c r="AD7" s="649">
        <v>3397</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2822183</v>
      </c>
      <c r="BH7" s="646"/>
      <c r="BI7" s="646"/>
      <c r="BJ7" s="646"/>
      <c r="BK7" s="646"/>
      <c r="BL7" s="646"/>
      <c r="BM7" s="646"/>
      <c r="BN7" s="647"/>
      <c r="BO7" s="648">
        <v>27.3</v>
      </c>
      <c r="BP7" s="648"/>
      <c r="BQ7" s="648"/>
      <c r="BR7" s="648"/>
      <c r="BS7" s="649" t="s">
        <v>234</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3771752</v>
      </c>
      <c r="CS7" s="646"/>
      <c r="CT7" s="646"/>
      <c r="CU7" s="646"/>
      <c r="CV7" s="646"/>
      <c r="CW7" s="646"/>
      <c r="CX7" s="646"/>
      <c r="CY7" s="647"/>
      <c r="CZ7" s="648">
        <v>27.4</v>
      </c>
      <c r="DA7" s="648"/>
      <c r="DB7" s="648"/>
      <c r="DC7" s="648"/>
      <c r="DD7" s="654">
        <v>31288</v>
      </c>
      <c r="DE7" s="646"/>
      <c r="DF7" s="646"/>
      <c r="DG7" s="646"/>
      <c r="DH7" s="646"/>
      <c r="DI7" s="646"/>
      <c r="DJ7" s="646"/>
      <c r="DK7" s="646"/>
      <c r="DL7" s="646"/>
      <c r="DM7" s="646"/>
      <c r="DN7" s="646"/>
      <c r="DO7" s="646"/>
      <c r="DP7" s="647"/>
      <c r="DQ7" s="654">
        <v>3247539</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15003</v>
      </c>
      <c r="S8" s="646"/>
      <c r="T8" s="646"/>
      <c r="U8" s="646"/>
      <c r="V8" s="646"/>
      <c r="W8" s="646"/>
      <c r="X8" s="646"/>
      <c r="Y8" s="647"/>
      <c r="Z8" s="648">
        <v>0.1</v>
      </c>
      <c r="AA8" s="648"/>
      <c r="AB8" s="648"/>
      <c r="AC8" s="648"/>
      <c r="AD8" s="649">
        <v>15003</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95753</v>
      </c>
      <c r="BH8" s="646"/>
      <c r="BI8" s="646"/>
      <c r="BJ8" s="646"/>
      <c r="BK8" s="646"/>
      <c r="BL8" s="646"/>
      <c r="BM8" s="646"/>
      <c r="BN8" s="647"/>
      <c r="BO8" s="648">
        <v>0.9</v>
      </c>
      <c r="BP8" s="648"/>
      <c r="BQ8" s="648"/>
      <c r="BR8" s="648"/>
      <c r="BS8" s="654" t="s">
        <v>130</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2567664</v>
      </c>
      <c r="CS8" s="646"/>
      <c r="CT8" s="646"/>
      <c r="CU8" s="646"/>
      <c r="CV8" s="646"/>
      <c r="CW8" s="646"/>
      <c r="CX8" s="646"/>
      <c r="CY8" s="647"/>
      <c r="CZ8" s="648">
        <v>18.7</v>
      </c>
      <c r="DA8" s="648"/>
      <c r="DB8" s="648"/>
      <c r="DC8" s="648"/>
      <c r="DD8" s="654">
        <v>64652</v>
      </c>
      <c r="DE8" s="646"/>
      <c r="DF8" s="646"/>
      <c r="DG8" s="646"/>
      <c r="DH8" s="646"/>
      <c r="DI8" s="646"/>
      <c r="DJ8" s="646"/>
      <c r="DK8" s="646"/>
      <c r="DL8" s="646"/>
      <c r="DM8" s="646"/>
      <c r="DN8" s="646"/>
      <c r="DO8" s="646"/>
      <c r="DP8" s="647"/>
      <c r="DQ8" s="654">
        <v>1749147</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8675</v>
      </c>
      <c r="S9" s="646"/>
      <c r="T9" s="646"/>
      <c r="U9" s="646"/>
      <c r="V9" s="646"/>
      <c r="W9" s="646"/>
      <c r="X9" s="646"/>
      <c r="Y9" s="647"/>
      <c r="Z9" s="648">
        <v>0.1</v>
      </c>
      <c r="AA9" s="648"/>
      <c r="AB9" s="648"/>
      <c r="AC9" s="648"/>
      <c r="AD9" s="649">
        <v>8675</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2253639</v>
      </c>
      <c r="BH9" s="646"/>
      <c r="BI9" s="646"/>
      <c r="BJ9" s="646"/>
      <c r="BK9" s="646"/>
      <c r="BL9" s="646"/>
      <c r="BM9" s="646"/>
      <c r="BN9" s="647"/>
      <c r="BO9" s="648">
        <v>21.8</v>
      </c>
      <c r="BP9" s="648"/>
      <c r="BQ9" s="648"/>
      <c r="BR9" s="648"/>
      <c r="BS9" s="654" t="s">
        <v>138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1996000</v>
      </c>
      <c r="CS9" s="646"/>
      <c r="CT9" s="646"/>
      <c r="CU9" s="646"/>
      <c r="CV9" s="646"/>
      <c r="CW9" s="646"/>
      <c r="CX9" s="646"/>
      <c r="CY9" s="647"/>
      <c r="CZ9" s="648">
        <v>14.5</v>
      </c>
      <c r="DA9" s="648"/>
      <c r="DB9" s="648"/>
      <c r="DC9" s="648"/>
      <c r="DD9" s="654">
        <v>127844</v>
      </c>
      <c r="DE9" s="646"/>
      <c r="DF9" s="646"/>
      <c r="DG9" s="646"/>
      <c r="DH9" s="646"/>
      <c r="DI9" s="646"/>
      <c r="DJ9" s="646"/>
      <c r="DK9" s="646"/>
      <c r="DL9" s="646"/>
      <c r="DM9" s="646"/>
      <c r="DN9" s="646"/>
      <c r="DO9" s="646"/>
      <c r="DP9" s="647"/>
      <c r="DQ9" s="654">
        <v>1863179</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130</v>
      </c>
      <c r="S10" s="646"/>
      <c r="T10" s="646"/>
      <c r="U10" s="646"/>
      <c r="V10" s="646"/>
      <c r="W10" s="646"/>
      <c r="X10" s="646"/>
      <c r="Y10" s="647"/>
      <c r="Z10" s="648" t="s">
        <v>130</v>
      </c>
      <c r="AA10" s="648"/>
      <c r="AB10" s="648"/>
      <c r="AC10" s="648"/>
      <c r="AD10" s="649" t="s">
        <v>130</v>
      </c>
      <c r="AE10" s="649"/>
      <c r="AF10" s="649"/>
      <c r="AG10" s="649"/>
      <c r="AH10" s="649"/>
      <c r="AI10" s="649"/>
      <c r="AJ10" s="649"/>
      <c r="AK10" s="649"/>
      <c r="AL10" s="650" t="s">
        <v>234</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259111</v>
      </c>
      <c r="BH10" s="646"/>
      <c r="BI10" s="646"/>
      <c r="BJ10" s="646"/>
      <c r="BK10" s="646"/>
      <c r="BL10" s="646"/>
      <c r="BM10" s="646"/>
      <c r="BN10" s="647"/>
      <c r="BO10" s="648">
        <v>2.5</v>
      </c>
      <c r="BP10" s="648"/>
      <c r="BQ10" s="648"/>
      <c r="BR10" s="648"/>
      <c r="BS10" s="654" t="s">
        <v>130</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768</v>
      </c>
      <c r="CS10" s="646"/>
      <c r="CT10" s="646"/>
      <c r="CU10" s="646"/>
      <c r="CV10" s="646"/>
      <c r="CW10" s="646"/>
      <c r="CX10" s="646"/>
      <c r="CY10" s="647"/>
      <c r="CZ10" s="648">
        <v>0</v>
      </c>
      <c r="DA10" s="648"/>
      <c r="DB10" s="648"/>
      <c r="DC10" s="648"/>
      <c r="DD10" s="654" t="s">
        <v>130</v>
      </c>
      <c r="DE10" s="646"/>
      <c r="DF10" s="646"/>
      <c r="DG10" s="646"/>
      <c r="DH10" s="646"/>
      <c r="DI10" s="646"/>
      <c r="DJ10" s="646"/>
      <c r="DK10" s="646"/>
      <c r="DL10" s="646"/>
      <c r="DM10" s="646"/>
      <c r="DN10" s="646"/>
      <c r="DO10" s="646"/>
      <c r="DP10" s="647"/>
      <c r="DQ10" s="654">
        <v>768</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402402</v>
      </c>
      <c r="S11" s="646"/>
      <c r="T11" s="646"/>
      <c r="U11" s="646"/>
      <c r="V11" s="646"/>
      <c r="W11" s="646"/>
      <c r="X11" s="646"/>
      <c r="Y11" s="647"/>
      <c r="Z11" s="650">
        <v>2.6</v>
      </c>
      <c r="AA11" s="651"/>
      <c r="AB11" s="651"/>
      <c r="AC11" s="663"/>
      <c r="AD11" s="654">
        <v>402402</v>
      </c>
      <c r="AE11" s="646"/>
      <c r="AF11" s="646"/>
      <c r="AG11" s="646"/>
      <c r="AH11" s="646"/>
      <c r="AI11" s="646"/>
      <c r="AJ11" s="646"/>
      <c r="AK11" s="647"/>
      <c r="AL11" s="650">
        <v>3.9</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213680</v>
      </c>
      <c r="BH11" s="646"/>
      <c r="BI11" s="646"/>
      <c r="BJ11" s="646"/>
      <c r="BK11" s="646"/>
      <c r="BL11" s="646"/>
      <c r="BM11" s="646"/>
      <c r="BN11" s="647"/>
      <c r="BO11" s="648">
        <v>2.1</v>
      </c>
      <c r="BP11" s="648"/>
      <c r="BQ11" s="648"/>
      <c r="BR11" s="648"/>
      <c r="BS11" s="654" t="s">
        <v>234</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312777</v>
      </c>
      <c r="CS11" s="646"/>
      <c r="CT11" s="646"/>
      <c r="CU11" s="646"/>
      <c r="CV11" s="646"/>
      <c r="CW11" s="646"/>
      <c r="CX11" s="646"/>
      <c r="CY11" s="647"/>
      <c r="CZ11" s="648">
        <v>2.2999999999999998</v>
      </c>
      <c r="DA11" s="648"/>
      <c r="DB11" s="648"/>
      <c r="DC11" s="648"/>
      <c r="DD11" s="654">
        <v>15718</v>
      </c>
      <c r="DE11" s="646"/>
      <c r="DF11" s="646"/>
      <c r="DG11" s="646"/>
      <c r="DH11" s="646"/>
      <c r="DI11" s="646"/>
      <c r="DJ11" s="646"/>
      <c r="DK11" s="646"/>
      <c r="DL11" s="646"/>
      <c r="DM11" s="646"/>
      <c r="DN11" s="646"/>
      <c r="DO11" s="646"/>
      <c r="DP11" s="647"/>
      <c r="DQ11" s="654">
        <v>294126</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99658</v>
      </c>
      <c r="S12" s="646"/>
      <c r="T12" s="646"/>
      <c r="U12" s="646"/>
      <c r="V12" s="646"/>
      <c r="W12" s="646"/>
      <c r="X12" s="646"/>
      <c r="Y12" s="647"/>
      <c r="Z12" s="648">
        <v>0.6</v>
      </c>
      <c r="AA12" s="648"/>
      <c r="AB12" s="648"/>
      <c r="AC12" s="648"/>
      <c r="AD12" s="649">
        <v>99658</v>
      </c>
      <c r="AE12" s="649"/>
      <c r="AF12" s="649"/>
      <c r="AG12" s="649"/>
      <c r="AH12" s="649"/>
      <c r="AI12" s="649"/>
      <c r="AJ12" s="649"/>
      <c r="AK12" s="649"/>
      <c r="AL12" s="650">
        <v>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6345248</v>
      </c>
      <c r="BH12" s="646"/>
      <c r="BI12" s="646"/>
      <c r="BJ12" s="646"/>
      <c r="BK12" s="646"/>
      <c r="BL12" s="646"/>
      <c r="BM12" s="646"/>
      <c r="BN12" s="647"/>
      <c r="BO12" s="648">
        <v>61.3</v>
      </c>
      <c r="BP12" s="648"/>
      <c r="BQ12" s="648"/>
      <c r="BR12" s="648"/>
      <c r="BS12" s="654" t="s">
        <v>234</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457396</v>
      </c>
      <c r="CS12" s="646"/>
      <c r="CT12" s="646"/>
      <c r="CU12" s="646"/>
      <c r="CV12" s="646"/>
      <c r="CW12" s="646"/>
      <c r="CX12" s="646"/>
      <c r="CY12" s="647"/>
      <c r="CZ12" s="648">
        <v>3.3</v>
      </c>
      <c r="DA12" s="648"/>
      <c r="DB12" s="648"/>
      <c r="DC12" s="648"/>
      <c r="DD12" s="654">
        <v>46152</v>
      </c>
      <c r="DE12" s="646"/>
      <c r="DF12" s="646"/>
      <c r="DG12" s="646"/>
      <c r="DH12" s="646"/>
      <c r="DI12" s="646"/>
      <c r="DJ12" s="646"/>
      <c r="DK12" s="646"/>
      <c r="DL12" s="646"/>
      <c r="DM12" s="646"/>
      <c r="DN12" s="646"/>
      <c r="DO12" s="646"/>
      <c r="DP12" s="647"/>
      <c r="DQ12" s="654">
        <v>347719</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234</v>
      </c>
      <c r="AA13" s="648"/>
      <c r="AB13" s="648"/>
      <c r="AC13" s="648"/>
      <c r="AD13" s="649" t="s">
        <v>130</v>
      </c>
      <c r="AE13" s="649"/>
      <c r="AF13" s="649"/>
      <c r="AG13" s="649"/>
      <c r="AH13" s="649"/>
      <c r="AI13" s="649"/>
      <c r="AJ13" s="649"/>
      <c r="AK13" s="649"/>
      <c r="AL13" s="650" t="s">
        <v>234</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6329479</v>
      </c>
      <c r="BH13" s="646"/>
      <c r="BI13" s="646"/>
      <c r="BJ13" s="646"/>
      <c r="BK13" s="646"/>
      <c r="BL13" s="646"/>
      <c r="BM13" s="646"/>
      <c r="BN13" s="647"/>
      <c r="BO13" s="648">
        <v>61.1</v>
      </c>
      <c r="BP13" s="648"/>
      <c r="BQ13" s="648"/>
      <c r="BR13" s="648"/>
      <c r="BS13" s="654" t="s">
        <v>130</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1846232</v>
      </c>
      <c r="CS13" s="646"/>
      <c r="CT13" s="646"/>
      <c r="CU13" s="646"/>
      <c r="CV13" s="646"/>
      <c r="CW13" s="646"/>
      <c r="CX13" s="646"/>
      <c r="CY13" s="647"/>
      <c r="CZ13" s="648">
        <v>13.4</v>
      </c>
      <c r="DA13" s="648"/>
      <c r="DB13" s="648"/>
      <c r="DC13" s="648"/>
      <c r="DD13" s="654">
        <v>854366</v>
      </c>
      <c r="DE13" s="646"/>
      <c r="DF13" s="646"/>
      <c r="DG13" s="646"/>
      <c r="DH13" s="646"/>
      <c r="DI13" s="646"/>
      <c r="DJ13" s="646"/>
      <c r="DK13" s="646"/>
      <c r="DL13" s="646"/>
      <c r="DM13" s="646"/>
      <c r="DN13" s="646"/>
      <c r="DO13" s="646"/>
      <c r="DP13" s="647"/>
      <c r="DQ13" s="654">
        <v>1650146</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14587</v>
      </c>
      <c r="S14" s="646"/>
      <c r="T14" s="646"/>
      <c r="U14" s="646"/>
      <c r="V14" s="646"/>
      <c r="W14" s="646"/>
      <c r="X14" s="646"/>
      <c r="Y14" s="647"/>
      <c r="Z14" s="648">
        <v>0.1</v>
      </c>
      <c r="AA14" s="648"/>
      <c r="AB14" s="648"/>
      <c r="AC14" s="648"/>
      <c r="AD14" s="649">
        <v>14587</v>
      </c>
      <c r="AE14" s="649"/>
      <c r="AF14" s="649"/>
      <c r="AG14" s="649"/>
      <c r="AH14" s="649"/>
      <c r="AI14" s="649"/>
      <c r="AJ14" s="649"/>
      <c r="AK14" s="649"/>
      <c r="AL14" s="650">
        <v>0.1</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60459</v>
      </c>
      <c r="BH14" s="646"/>
      <c r="BI14" s="646"/>
      <c r="BJ14" s="646"/>
      <c r="BK14" s="646"/>
      <c r="BL14" s="646"/>
      <c r="BM14" s="646"/>
      <c r="BN14" s="647"/>
      <c r="BO14" s="648">
        <v>0.6</v>
      </c>
      <c r="BP14" s="648"/>
      <c r="BQ14" s="648"/>
      <c r="BR14" s="648"/>
      <c r="BS14" s="654" t="s">
        <v>130</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423897</v>
      </c>
      <c r="CS14" s="646"/>
      <c r="CT14" s="646"/>
      <c r="CU14" s="646"/>
      <c r="CV14" s="646"/>
      <c r="CW14" s="646"/>
      <c r="CX14" s="646"/>
      <c r="CY14" s="647"/>
      <c r="CZ14" s="648">
        <v>3.1</v>
      </c>
      <c r="DA14" s="648"/>
      <c r="DB14" s="648"/>
      <c r="DC14" s="648"/>
      <c r="DD14" s="654">
        <v>107881</v>
      </c>
      <c r="DE14" s="646"/>
      <c r="DF14" s="646"/>
      <c r="DG14" s="646"/>
      <c r="DH14" s="646"/>
      <c r="DI14" s="646"/>
      <c r="DJ14" s="646"/>
      <c r="DK14" s="646"/>
      <c r="DL14" s="646"/>
      <c r="DM14" s="646"/>
      <c r="DN14" s="646"/>
      <c r="DO14" s="646"/>
      <c r="DP14" s="647"/>
      <c r="DQ14" s="654">
        <v>413000</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234</v>
      </c>
      <c r="S15" s="646"/>
      <c r="T15" s="646"/>
      <c r="U15" s="646"/>
      <c r="V15" s="646"/>
      <c r="W15" s="646"/>
      <c r="X15" s="646"/>
      <c r="Y15" s="647"/>
      <c r="Z15" s="648" t="s">
        <v>130</v>
      </c>
      <c r="AA15" s="648"/>
      <c r="AB15" s="648"/>
      <c r="AC15" s="648"/>
      <c r="AD15" s="649" t="s">
        <v>130</v>
      </c>
      <c r="AE15" s="649"/>
      <c r="AF15" s="649"/>
      <c r="AG15" s="649"/>
      <c r="AH15" s="649"/>
      <c r="AI15" s="649"/>
      <c r="AJ15" s="649"/>
      <c r="AK15" s="649"/>
      <c r="AL15" s="650" t="s">
        <v>234</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147634</v>
      </c>
      <c r="BH15" s="646"/>
      <c r="BI15" s="646"/>
      <c r="BJ15" s="646"/>
      <c r="BK15" s="646"/>
      <c r="BL15" s="646"/>
      <c r="BM15" s="646"/>
      <c r="BN15" s="647"/>
      <c r="BO15" s="648">
        <v>1.4</v>
      </c>
      <c r="BP15" s="648"/>
      <c r="BQ15" s="648"/>
      <c r="BR15" s="648"/>
      <c r="BS15" s="654" t="s">
        <v>234</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1603010</v>
      </c>
      <c r="CS15" s="646"/>
      <c r="CT15" s="646"/>
      <c r="CU15" s="646"/>
      <c r="CV15" s="646"/>
      <c r="CW15" s="646"/>
      <c r="CX15" s="646"/>
      <c r="CY15" s="647"/>
      <c r="CZ15" s="648">
        <v>11.7</v>
      </c>
      <c r="DA15" s="648"/>
      <c r="DB15" s="648"/>
      <c r="DC15" s="648"/>
      <c r="DD15" s="654">
        <v>179368</v>
      </c>
      <c r="DE15" s="646"/>
      <c r="DF15" s="646"/>
      <c r="DG15" s="646"/>
      <c r="DH15" s="646"/>
      <c r="DI15" s="646"/>
      <c r="DJ15" s="646"/>
      <c r="DK15" s="646"/>
      <c r="DL15" s="646"/>
      <c r="DM15" s="646"/>
      <c r="DN15" s="646"/>
      <c r="DO15" s="646"/>
      <c r="DP15" s="647"/>
      <c r="DQ15" s="654">
        <v>1141705</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3540</v>
      </c>
      <c r="S16" s="646"/>
      <c r="T16" s="646"/>
      <c r="U16" s="646"/>
      <c r="V16" s="646"/>
      <c r="W16" s="646"/>
      <c r="X16" s="646"/>
      <c r="Y16" s="647"/>
      <c r="Z16" s="648">
        <v>0</v>
      </c>
      <c r="AA16" s="648"/>
      <c r="AB16" s="648"/>
      <c r="AC16" s="648"/>
      <c r="AD16" s="649">
        <v>3540</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130</v>
      </c>
      <c r="BP16" s="648"/>
      <c r="BQ16" s="648"/>
      <c r="BR16" s="648"/>
      <c r="BS16" s="654" t="s">
        <v>130</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118903</v>
      </c>
      <c r="CS16" s="646"/>
      <c r="CT16" s="646"/>
      <c r="CU16" s="646"/>
      <c r="CV16" s="646"/>
      <c r="CW16" s="646"/>
      <c r="CX16" s="646"/>
      <c r="CY16" s="647"/>
      <c r="CZ16" s="648">
        <v>0.9</v>
      </c>
      <c r="DA16" s="648"/>
      <c r="DB16" s="648"/>
      <c r="DC16" s="648"/>
      <c r="DD16" s="654" t="s">
        <v>130</v>
      </c>
      <c r="DE16" s="646"/>
      <c r="DF16" s="646"/>
      <c r="DG16" s="646"/>
      <c r="DH16" s="646"/>
      <c r="DI16" s="646"/>
      <c r="DJ16" s="646"/>
      <c r="DK16" s="646"/>
      <c r="DL16" s="646"/>
      <c r="DM16" s="646"/>
      <c r="DN16" s="646"/>
      <c r="DO16" s="646"/>
      <c r="DP16" s="647"/>
      <c r="DQ16" s="654">
        <v>118593</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67913</v>
      </c>
      <c r="S17" s="646"/>
      <c r="T17" s="646"/>
      <c r="U17" s="646"/>
      <c r="V17" s="646"/>
      <c r="W17" s="646"/>
      <c r="X17" s="646"/>
      <c r="Y17" s="647"/>
      <c r="Z17" s="648">
        <v>0.4</v>
      </c>
      <c r="AA17" s="648"/>
      <c r="AB17" s="648"/>
      <c r="AC17" s="648"/>
      <c r="AD17" s="649">
        <v>67913</v>
      </c>
      <c r="AE17" s="649"/>
      <c r="AF17" s="649"/>
      <c r="AG17" s="649"/>
      <c r="AH17" s="649"/>
      <c r="AI17" s="649"/>
      <c r="AJ17" s="649"/>
      <c r="AK17" s="649"/>
      <c r="AL17" s="650">
        <v>0.7</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130</v>
      </c>
      <c r="BP17" s="648"/>
      <c r="BQ17" s="648"/>
      <c r="BR17" s="648"/>
      <c r="BS17" s="654" t="s">
        <v>234</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509738</v>
      </c>
      <c r="CS17" s="646"/>
      <c r="CT17" s="646"/>
      <c r="CU17" s="646"/>
      <c r="CV17" s="646"/>
      <c r="CW17" s="646"/>
      <c r="CX17" s="646"/>
      <c r="CY17" s="647"/>
      <c r="CZ17" s="648">
        <v>3.7</v>
      </c>
      <c r="DA17" s="648"/>
      <c r="DB17" s="648"/>
      <c r="DC17" s="648"/>
      <c r="DD17" s="654" t="s">
        <v>130</v>
      </c>
      <c r="DE17" s="646"/>
      <c r="DF17" s="646"/>
      <c r="DG17" s="646"/>
      <c r="DH17" s="646"/>
      <c r="DI17" s="646"/>
      <c r="DJ17" s="646"/>
      <c r="DK17" s="646"/>
      <c r="DL17" s="646"/>
      <c r="DM17" s="646"/>
      <c r="DN17" s="646"/>
      <c r="DO17" s="646"/>
      <c r="DP17" s="647"/>
      <c r="DQ17" s="654">
        <v>497193</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13622</v>
      </c>
      <c r="S18" s="646"/>
      <c r="T18" s="646"/>
      <c r="U18" s="646"/>
      <c r="V18" s="646"/>
      <c r="W18" s="646"/>
      <c r="X18" s="646"/>
      <c r="Y18" s="647"/>
      <c r="Z18" s="648">
        <v>0.1</v>
      </c>
      <c r="AA18" s="648"/>
      <c r="AB18" s="648"/>
      <c r="AC18" s="648"/>
      <c r="AD18" s="649">
        <v>13622</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234</v>
      </c>
      <c r="BH18" s="646"/>
      <c r="BI18" s="646"/>
      <c r="BJ18" s="646"/>
      <c r="BK18" s="646"/>
      <c r="BL18" s="646"/>
      <c r="BM18" s="646"/>
      <c r="BN18" s="647"/>
      <c r="BO18" s="648" t="s">
        <v>234</v>
      </c>
      <c r="BP18" s="648"/>
      <c r="BQ18" s="648"/>
      <c r="BR18" s="648"/>
      <c r="BS18" s="654" t="s">
        <v>234</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234</v>
      </c>
      <c r="DA18" s="648"/>
      <c r="DB18" s="648"/>
      <c r="DC18" s="648"/>
      <c r="DD18" s="654" t="s">
        <v>130</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1878</v>
      </c>
      <c r="S19" s="646"/>
      <c r="T19" s="646"/>
      <c r="U19" s="646"/>
      <c r="V19" s="646"/>
      <c r="W19" s="646"/>
      <c r="X19" s="646"/>
      <c r="Y19" s="647"/>
      <c r="Z19" s="648">
        <v>0</v>
      </c>
      <c r="AA19" s="648"/>
      <c r="AB19" s="648"/>
      <c r="AC19" s="648"/>
      <c r="AD19" s="649">
        <v>1878</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977586</v>
      </c>
      <c r="BH19" s="646"/>
      <c r="BI19" s="646"/>
      <c r="BJ19" s="646"/>
      <c r="BK19" s="646"/>
      <c r="BL19" s="646"/>
      <c r="BM19" s="646"/>
      <c r="BN19" s="647"/>
      <c r="BO19" s="648">
        <v>9.4</v>
      </c>
      <c r="BP19" s="648"/>
      <c r="BQ19" s="648"/>
      <c r="BR19" s="648"/>
      <c r="BS19" s="654" t="s">
        <v>130</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234</v>
      </c>
      <c r="CS19" s="646"/>
      <c r="CT19" s="646"/>
      <c r="CU19" s="646"/>
      <c r="CV19" s="646"/>
      <c r="CW19" s="646"/>
      <c r="CX19" s="646"/>
      <c r="CY19" s="647"/>
      <c r="CZ19" s="648" t="s">
        <v>234</v>
      </c>
      <c r="DA19" s="648"/>
      <c r="DB19" s="648"/>
      <c r="DC19" s="648"/>
      <c r="DD19" s="654" t="s">
        <v>234</v>
      </c>
      <c r="DE19" s="646"/>
      <c r="DF19" s="646"/>
      <c r="DG19" s="646"/>
      <c r="DH19" s="646"/>
      <c r="DI19" s="646"/>
      <c r="DJ19" s="646"/>
      <c r="DK19" s="646"/>
      <c r="DL19" s="646"/>
      <c r="DM19" s="646"/>
      <c r="DN19" s="646"/>
      <c r="DO19" s="646"/>
      <c r="DP19" s="647"/>
      <c r="DQ19" s="654" t="s">
        <v>234</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538</v>
      </c>
      <c r="S20" s="646"/>
      <c r="T20" s="646"/>
      <c r="U20" s="646"/>
      <c r="V20" s="646"/>
      <c r="W20" s="646"/>
      <c r="X20" s="646"/>
      <c r="Y20" s="647"/>
      <c r="Z20" s="648">
        <v>0</v>
      </c>
      <c r="AA20" s="648"/>
      <c r="AB20" s="648"/>
      <c r="AC20" s="648"/>
      <c r="AD20" s="649">
        <v>538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977586</v>
      </c>
      <c r="BH20" s="646"/>
      <c r="BI20" s="646"/>
      <c r="BJ20" s="646"/>
      <c r="BK20" s="646"/>
      <c r="BL20" s="646"/>
      <c r="BM20" s="646"/>
      <c r="BN20" s="647"/>
      <c r="BO20" s="648">
        <v>9.4</v>
      </c>
      <c r="BP20" s="648"/>
      <c r="BQ20" s="648"/>
      <c r="BR20" s="648"/>
      <c r="BS20" s="654" t="s">
        <v>130</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13752191</v>
      </c>
      <c r="CS20" s="646"/>
      <c r="CT20" s="646"/>
      <c r="CU20" s="646"/>
      <c r="CV20" s="646"/>
      <c r="CW20" s="646"/>
      <c r="CX20" s="646"/>
      <c r="CY20" s="647"/>
      <c r="CZ20" s="648">
        <v>100</v>
      </c>
      <c r="DA20" s="648"/>
      <c r="DB20" s="648"/>
      <c r="DC20" s="648"/>
      <c r="DD20" s="654">
        <v>1436868</v>
      </c>
      <c r="DE20" s="646"/>
      <c r="DF20" s="646"/>
      <c r="DG20" s="646"/>
      <c r="DH20" s="646"/>
      <c r="DI20" s="646"/>
      <c r="DJ20" s="646"/>
      <c r="DK20" s="646"/>
      <c r="DL20" s="646"/>
      <c r="DM20" s="646"/>
      <c r="DN20" s="646"/>
      <c r="DO20" s="646"/>
      <c r="DP20" s="647"/>
      <c r="DQ20" s="654">
        <v>11467169</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51875</v>
      </c>
      <c r="S21" s="646"/>
      <c r="T21" s="646"/>
      <c r="U21" s="646"/>
      <c r="V21" s="646"/>
      <c r="W21" s="646"/>
      <c r="X21" s="646"/>
      <c r="Y21" s="647"/>
      <c r="Z21" s="648">
        <v>0.3</v>
      </c>
      <c r="AA21" s="648"/>
      <c r="AB21" s="648"/>
      <c r="AC21" s="648"/>
      <c r="AD21" s="649">
        <v>51875</v>
      </c>
      <c r="AE21" s="649"/>
      <c r="AF21" s="649"/>
      <c r="AG21" s="649"/>
      <c r="AH21" s="649"/>
      <c r="AI21" s="649"/>
      <c r="AJ21" s="649"/>
      <c r="AK21" s="649"/>
      <c r="AL21" s="650">
        <v>0.5</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106908</v>
      </c>
      <c r="BH21" s="646"/>
      <c r="BI21" s="646"/>
      <c r="BJ21" s="646"/>
      <c r="BK21" s="646"/>
      <c r="BL21" s="646"/>
      <c r="BM21" s="646"/>
      <c r="BN21" s="647"/>
      <c r="BO21" s="648">
        <v>1</v>
      </c>
      <c r="BP21" s="648"/>
      <c r="BQ21" s="648"/>
      <c r="BR21" s="648"/>
      <c r="BS21" s="654" t="s">
        <v>130</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113050</v>
      </c>
      <c r="S22" s="646"/>
      <c r="T22" s="646"/>
      <c r="U22" s="646"/>
      <c r="V22" s="646"/>
      <c r="W22" s="646"/>
      <c r="X22" s="646"/>
      <c r="Y22" s="647"/>
      <c r="Z22" s="648">
        <v>0.7</v>
      </c>
      <c r="AA22" s="648"/>
      <c r="AB22" s="648"/>
      <c r="AC22" s="648"/>
      <c r="AD22" s="649" t="s">
        <v>234</v>
      </c>
      <c r="AE22" s="649"/>
      <c r="AF22" s="649"/>
      <c r="AG22" s="649"/>
      <c r="AH22" s="649"/>
      <c r="AI22" s="649"/>
      <c r="AJ22" s="649"/>
      <c r="AK22" s="649"/>
      <c r="AL22" s="650" t="s">
        <v>234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234</v>
      </c>
      <c r="BP22" s="648"/>
      <c r="BQ22" s="648"/>
      <c r="BR22" s="648"/>
      <c r="BS22" s="654" t="s">
        <v>234</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t="s">
        <v>234</v>
      </c>
      <c r="S23" s="646"/>
      <c r="T23" s="646"/>
      <c r="U23" s="646"/>
      <c r="V23" s="646"/>
      <c r="W23" s="646"/>
      <c r="X23" s="646"/>
      <c r="Y23" s="647"/>
      <c r="Z23" s="648" t="s">
        <v>234</v>
      </c>
      <c r="AA23" s="648"/>
      <c r="AB23" s="648"/>
      <c r="AC23" s="648"/>
      <c r="AD23" s="649" t="s">
        <v>130</v>
      </c>
      <c r="AE23" s="649"/>
      <c r="AF23" s="649"/>
      <c r="AG23" s="649"/>
      <c r="AH23" s="649"/>
      <c r="AI23" s="649"/>
      <c r="AJ23" s="649"/>
      <c r="AK23" s="649"/>
      <c r="AL23" s="650" t="s">
        <v>130</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870678</v>
      </c>
      <c r="BH23" s="646"/>
      <c r="BI23" s="646"/>
      <c r="BJ23" s="646"/>
      <c r="BK23" s="646"/>
      <c r="BL23" s="646"/>
      <c r="BM23" s="646"/>
      <c r="BN23" s="647"/>
      <c r="BO23" s="648">
        <v>8.4</v>
      </c>
      <c r="BP23" s="648"/>
      <c r="BQ23" s="648"/>
      <c r="BR23" s="648"/>
      <c r="BS23" s="654" t="s">
        <v>130</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8" t="s">
        <v>285</v>
      </c>
      <c r="DM23" s="679"/>
      <c r="DN23" s="679"/>
      <c r="DO23" s="679"/>
      <c r="DP23" s="679"/>
      <c r="DQ23" s="679"/>
      <c r="DR23" s="679"/>
      <c r="DS23" s="679"/>
      <c r="DT23" s="679"/>
      <c r="DU23" s="679"/>
      <c r="DV23" s="680"/>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113050</v>
      </c>
      <c r="S24" s="646"/>
      <c r="T24" s="646"/>
      <c r="U24" s="646"/>
      <c r="V24" s="646"/>
      <c r="W24" s="646"/>
      <c r="X24" s="646"/>
      <c r="Y24" s="647"/>
      <c r="Z24" s="648">
        <v>0.7</v>
      </c>
      <c r="AA24" s="648"/>
      <c r="AB24" s="648"/>
      <c r="AC24" s="648"/>
      <c r="AD24" s="649" t="s">
        <v>234</v>
      </c>
      <c r="AE24" s="649"/>
      <c r="AF24" s="649"/>
      <c r="AG24" s="649"/>
      <c r="AH24" s="649"/>
      <c r="AI24" s="649"/>
      <c r="AJ24" s="649"/>
      <c r="AK24" s="649"/>
      <c r="AL24" s="650" t="s">
        <v>130</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234</v>
      </c>
      <c r="BH24" s="646"/>
      <c r="BI24" s="646"/>
      <c r="BJ24" s="646"/>
      <c r="BK24" s="646"/>
      <c r="BL24" s="646"/>
      <c r="BM24" s="646"/>
      <c r="BN24" s="647"/>
      <c r="BO24" s="648" t="s">
        <v>130</v>
      </c>
      <c r="BP24" s="648"/>
      <c r="BQ24" s="648"/>
      <c r="BR24" s="648"/>
      <c r="BS24" s="654" t="s">
        <v>234</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3255888</v>
      </c>
      <c r="CS24" s="635"/>
      <c r="CT24" s="635"/>
      <c r="CU24" s="635"/>
      <c r="CV24" s="635"/>
      <c r="CW24" s="635"/>
      <c r="CX24" s="635"/>
      <c r="CY24" s="636"/>
      <c r="CZ24" s="639">
        <v>23.7</v>
      </c>
      <c r="DA24" s="640"/>
      <c r="DB24" s="640"/>
      <c r="DC24" s="659"/>
      <c r="DD24" s="681">
        <v>2544040</v>
      </c>
      <c r="DE24" s="635"/>
      <c r="DF24" s="635"/>
      <c r="DG24" s="635"/>
      <c r="DH24" s="635"/>
      <c r="DI24" s="635"/>
      <c r="DJ24" s="635"/>
      <c r="DK24" s="636"/>
      <c r="DL24" s="681">
        <v>2475791</v>
      </c>
      <c r="DM24" s="635"/>
      <c r="DN24" s="635"/>
      <c r="DO24" s="635"/>
      <c r="DP24" s="635"/>
      <c r="DQ24" s="635"/>
      <c r="DR24" s="635"/>
      <c r="DS24" s="635"/>
      <c r="DT24" s="635"/>
      <c r="DU24" s="635"/>
      <c r="DV24" s="636"/>
      <c r="DW24" s="639">
        <v>24.1</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234</v>
      </c>
      <c r="S25" s="646"/>
      <c r="T25" s="646"/>
      <c r="U25" s="646"/>
      <c r="V25" s="646"/>
      <c r="W25" s="646"/>
      <c r="X25" s="646"/>
      <c r="Y25" s="647"/>
      <c r="Z25" s="648" t="s">
        <v>234</v>
      </c>
      <c r="AA25" s="648"/>
      <c r="AB25" s="648"/>
      <c r="AC25" s="648"/>
      <c r="AD25" s="649" t="s">
        <v>234</v>
      </c>
      <c r="AE25" s="649"/>
      <c r="AF25" s="649"/>
      <c r="AG25" s="649"/>
      <c r="AH25" s="649"/>
      <c r="AI25" s="649"/>
      <c r="AJ25" s="649"/>
      <c r="AK25" s="649"/>
      <c r="AL25" s="650" t="s">
        <v>130</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234</v>
      </c>
      <c r="BH25" s="646"/>
      <c r="BI25" s="646"/>
      <c r="BJ25" s="646"/>
      <c r="BK25" s="646"/>
      <c r="BL25" s="646"/>
      <c r="BM25" s="646"/>
      <c r="BN25" s="647"/>
      <c r="BO25" s="648" t="s">
        <v>130</v>
      </c>
      <c r="BP25" s="648"/>
      <c r="BQ25" s="648"/>
      <c r="BR25" s="648"/>
      <c r="BS25" s="654" t="s">
        <v>234</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1989523</v>
      </c>
      <c r="CS25" s="670"/>
      <c r="CT25" s="670"/>
      <c r="CU25" s="670"/>
      <c r="CV25" s="670"/>
      <c r="CW25" s="670"/>
      <c r="CX25" s="670"/>
      <c r="CY25" s="671"/>
      <c r="CZ25" s="650">
        <v>14.5</v>
      </c>
      <c r="DA25" s="682"/>
      <c r="DB25" s="682"/>
      <c r="DC25" s="684"/>
      <c r="DD25" s="654">
        <v>1767861</v>
      </c>
      <c r="DE25" s="670"/>
      <c r="DF25" s="670"/>
      <c r="DG25" s="670"/>
      <c r="DH25" s="670"/>
      <c r="DI25" s="670"/>
      <c r="DJ25" s="670"/>
      <c r="DK25" s="671"/>
      <c r="DL25" s="654">
        <v>1730301</v>
      </c>
      <c r="DM25" s="670"/>
      <c r="DN25" s="670"/>
      <c r="DO25" s="670"/>
      <c r="DP25" s="670"/>
      <c r="DQ25" s="670"/>
      <c r="DR25" s="670"/>
      <c r="DS25" s="670"/>
      <c r="DT25" s="670"/>
      <c r="DU25" s="670"/>
      <c r="DV25" s="671"/>
      <c r="DW25" s="650">
        <v>16.899999999999999</v>
      </c>
      <c r="DX25" s="682"/>
      <c r="DY25" s="682"/>
      <c r="DZ25" s="682"/>
      <c r="EA25" s="682"/>
      <c r="EB25" s="682"/>
      <c r="EC25" s="683"/>
    </row>
    <row r="26" spans="2:133" ht="11.25" customHeight="1" x14ac:dyDescent="0.15">
      <c r="B26" s="642" t="s">
        <v>293</v>
      </c>
      <c r="C26" s="643"/>
      <c r="D26" s="643"/>
      <c r="E26" s="643"/>
      <c r="F26" s="643"/>
      <c r="G26" s="643"/>
      <c r="H26" s="643"/>
      <c r="I26" s="643"/>
      <c r="J26" s="643"/>
      <c r="K26" s="643"/>
      <c r="L26" s="643"/>
      <c r="M26" s="643"/>
      <c r="N26" s="643"/>
      <c r="O26" s="643"/>
      <c r="P26" s="643"/>
      <c r="Q26" s="644"/>
      <c r="R26" s="645">
        <v>11187131</v>
      </c>
      <c r="S26" s="646"/>
      <c r="T26" s="646"/>
      <c r="U26" s="646"/>
      <c r="V26" s="646"/>
      <c r="W26" s="646"/>
      <c r="X26" s="646"/>
      <c r="Y26" s="647"/>
      <c r="Z26" s="648">
        <v>72.900000000000006</v>
      </c>
      <c r="AA26" s="648"/>
      <c r="AB26" s="648"/>
      <c r="AC26" s="648"/>
      <c r="AD26" s="649">
        <v>10203403</v>
      </c>
      <c r="AE26" s="649"/>
      <c r="AF26" s="649"/>
      <c r="AG26" s="649"/>
      <c r="AH26" s="649"/>
      <c r="AI26" s="649"/>
      <c r="AJ26" s="649"/>
      <c r="AK26" s="649"/>
      <c r="AL26" s="650">
        <v>99.4</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130</v>
      </c>
      <c r="BH26" s="646"/>
      <c r="BI26" s="646"/>
      <c r="BJ26" s="646"/>
      <c r="BK26" s="646"/>
      <c r="BL26" s="646"/>
      <c r="BM26" s="646"/>
      <c r="BN26" s="647"/>
      <c r="BO26" s="648" t="s">
        <v>130</v>
      </c>
      <c r="BP26" s="648"/>
      <c r="BQ26" s="648"/>
      <c r="BR26" s="648"/>
      <c r="BS26" s="654" t="s">
        <v>234</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1310805</v>
      </c>
      <c r="CS26" s="646"/>
      <c r="CT26" s="646"/>
      <c r="CU26" s="646"/>
      <c r="CV26" s="646"/>
      <c r="CW26" s="646"/>
      <c r="CX26" s="646"/>
      <c r="CY26" s="647"/>
      <c r="CZ26" s="650">
        <v>9.5</v>
      </c>
      <c r="DA26" s="682"/>
      <c r="DB26" s="682"/>
      <c r="DC26" s="684"/>
      <c r="DD26" s="654">
        <v>1117132</v>
      </c>
      <c r="DE26" s="646"/>
      <c r="DF26" s="646"/>
      <c r="DG26" s="646"/>
      <c r="DH26" s="646"/>
      <c r="DI26" s="646"/>
      <c r="DJ26" s="646"/>
      <c r="DK26" s="647"/>
      <c r="DL26" s="654" t="s">
        <v>130</v>
      </c>
      <c r="DM26" s="646"/>
      <c r="DN26" s="646"/>
      <c r="DO26" s="646"/>
      <c r="DP26" s="646"/>
      <c r="DQ26" s="646"/>
      <c r="DR26" s="646"/>
      <c r="DS26" s="646"/>
      <c r="DT26" s="646"/>
      <c r="DU26" s="646"/>
      <c r="DV26" s="647"/>
      <c r="DW26" s="650" t="s">
        <v>130</v>
      </c>
      <c r="DX26" s="682"/>
      <c r="DY26" s="682"/>
      <c r="DZ26" s="682"/>
      <c r="EA26" s="682"/>
      <c r="EB26" s="682"/>
      <c r="EC26" s="683"/>
    </row>
    <row r="27" spans="2:133" ht="11.25" customHeight="1" x14ac:dyDescent="0.15">
      <c r="B27" s="642" t="s">
        <v>296</v>
      </c>
      <c r="C27" s="643"/>
      <c r="D27" s="643"/>
      <c r="E27" s="643"/>
      <c r="F27" s="643"/>
      <c r="G27" s="643"/>
      <c r="H27" s="643"/>
      <c r="I27" s="643"/>
      <c r="J27" s="643"/>
      <c r="K27" s="643"/>
      <c r="L27" s="643"/>
      <c r="M27" s="643"/>
      <c r="N27" s="643"/>
      <c r="O27" s="643"/>
      <c r="P27" s="643"/>
      <c r="Q27" s="644"/>
      <c r="R27" s="645">
        <v>3217</v>
      </c>
      <c r="S27" s="646"/>
      <c r="T27" s="646"/>
      <c r="U27" s="646"/>
      <c r="V27" s="646"/>
      <c r="W27" s="646"/>
      <c r="X27" s="646"/>
      <c r="Y27" s="647"/>
      <c r="Z27" s="648">
        <v>0</v>
      </c>
      <c r="AA27" s="648"/>
      <c r="AB27" s="648"/>
      <c r="AC27" s="648"/>
      <c r="AD27" s="649">
        <v>3217</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10353110</v>
      </c>
      <c r="BH27" s="646"/>
      <c r="BI27" s="646"/>
      <c r="BJ27" s="646"/>
      <c r="BK27" s="646"/>
      <c r="BL27" s="646"/>
      <c r="BM27" s="646"/>
      <c r="BN27" s="647"/>
      <c r="BO27" s="648">
        <v>100</v>
      </c>
      <c r="BP27" s="648"/>
      <c r="BQ27" s="648"/>
      <c r="BR27" s="648"/>
      <c r="BS27" s="654" t="s">
        <v>234</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756633</v>
      </c>
      <c r="CS27" s="670"/>
      <c r="CT27" s="670"/>
      <c r="CU27" s="670"/>
      <c r="CV27" s="670"/>
      <c r="CW27" s="670"/>
      <c r="CX27" s="670"/>
      <c r="CY27" s="671"/>
      <c r="CZ27" s="650">
        <v>5.5</v>
      </c>
      <c r="DA27" s="682"/>
      <c r="DB27" s="682"/>
      <c r="DC27" s="684"/>
      <c r="DD27" s="654">
        <v>278992</v>
      </c>
      <c r="DE27" s="670"/>
      <c r="DF27" s="670"/>
      <c r="DG27" s="670"/>
      <c r="DH27" s="670"/>
      <c r="DI27" s="670"/>
      <c r="DJ27" s="670"/>
      <c r="DK27" s="671"/>
      <c r="DL27" s="654">
        <v>268303</v>
      </c>
      <c r="DM27" s="670"/>
      <c r="DN27" s="670"/>
      <c r="DO27" s="670"/>
      <c r="DP27" s="670"/>
      <c r="DQ27" s="670"/>
      <c r="DR27" s="670"/>
      <c r="DS27" s="670"/>
      <c r="DT27" s="670"/>
      <c r="DU27" s="670"/>
      <c r="DV27" s="671"/>
      <c r="DW27" s="650">
        <v>2.6</v>
      </c>
      <c r="DX27" s="682"/>
      <c r="DY27" s="682"/>
      <c r="DZ27" s="682"/>
      <c r="EA27" s="682"/>
      <c r="EB27" s="682"/>
      <c r="EC27" s="683"/>
    </row>
    <row r="28" spans="2:133" ht="11.25" customHeight="1" x14ac:dyDescent="0.15">
      <c r="B28" s="642" t="s">
        <v>299</v>
      </c>
      <c r="C28" s="643"/>
      <c r="D28" s="643"/>
      <c r="E28" s="643"/>
      <c r="F28" s="643"/>
      <c r="G28" s="643"/>
      <c r="H28" s="643"/>
      <c r="I28" s="643"/>
      <c r="J28" s="643"/>
      <c r="K28" s="643"/>
      <c r="L28" s="643"/>
      <c r="M28" s="643"/>
      <c r="N28" s="643"/>
      <c r="O28" s="643"/>
      <c r="P28" s="643"/>
      <c r="Q28" s="644"/>
      <c r="R28" s="645">
        <v>11057</v>
      </c>
      <c r="S28" s="646"/>
      <c r="T28" s="646"/>
      <c r="U28" s="646"/>
      <c r="V28" s="646"/>
      <c r="W28" s="646"/>
      <c r="X28" s="646"/>
      <c r="Y28" s="647"/>
      <c r="Z28" s="648">
        <v>0.1</v>
      </c>
      <c r="AA28" s="648"/>
      <c r="AB28" s="648"/>
      <c r="AC28" s="648"/>
      <c r="AD28" s="649" t="s">
        <v>234</v>
      </c>
      <c r="AE28" s="649"/>
      <c r="AF28" s="649"/>
      <c r="AG28" s="649"/>
      <c r="AH28" s="649"/>
      <c r="AI28" s="649"/>
      <c r="AJ28" s="649"/>
      <c r="AK28" s="649"/>
      <c r="AL28" s="650" t="s">
        <v>234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509732</v>
      </c>
      <c r="CS28" s="646"/>
      <c r="CT28" s="646"/>
      <c r="CU28" s="646"/>
      <c r="CV28" s="646"/>
      <c r="CW28" s="646"/>
      <c r="CX28" s="646"/>
      <c r="CY28" s="647"/>
      <c r="CZ28" s="650">
        <v>3.7</v>
      </c>
      <c r="DA28" s="682"/>
      <c r="DB28" s="682"/>
      <c r="DC28" s="684"/>
      <c r="DD28" s="654">
        <v>497187</v>
      </c>
      <c r="DE28" s="646"/>
      <c r="DF28" s="646"/>
      <c r="DG28" s="646"/>
      <c r="DH28" s="646"/>
      <c r="DI28" s="646"/>
      <c r="DJ28" s="646"/>
      <c r="DK28" s="647"/>
      <c r="DL28" s="654">
        <v>477187</v>
      </c>
      <c r="DM28" s="646"/>
      <c r="DN28" s="646"/>
      <c r="DO28" s="646"/>
      <c r="DP28" s="646"/>
      <c r="DQ28" s="646"/>
      <c r="DR28" s="646"/>
      <c r="DS28" s="646"/>
      <c r="DT28" s="646"/>
      <c r="DU28" s="646"/>
      <c r="DV28" s="647"/>
      <c r="DW28" s="650">
        <v>4.7</v>
      </c>
      <c r="DX28" s="682"/>
      <c r="DY28" s="682"/>
      <c r="DZ28" s="682"/>
      <c r="EA28" s="682"/>
      <c r="EB28" s="682"/>
      <c r="EC28" s="683"/>
    </row>
    <row r="29" spans="2:133" ht="11.25" customHeight="1" x14ac:dyDescent="0.15">
      <c r="B29" s="642" t="s">
        <v>301</v>
      </c>
      <c r="C29" s="643"/>
      <c r="D29" s="643"/>
      <c r="E29" s="643"/>
      <c r="F29" s="643"/>
      <c r="G29" s="643"/>
      <c r="H29" s="643"/>
      <c r="I29" s="643"/>
      <c r="J29" s="643"/>
      <c r="K29" s="643"/>
      <c r="L29" s="643"/>
      <c r="M29" s="643"/>
      <c r="N29" s="643"/>
      <c r="O29" s="643"/>
      <c r="P29" s="643"/>
      <c r="Q29" s="644"/>
      <c r="R29" s="645">
        <v>214644</v>
      </c>
      <c r="S29" s="646"/>
      <c r="T29" s="646"/>
      <c r="U29" s="646"/>
      <c r="V29" s="646"/>
      <c r="W29" s="646"/>
      <c r="X29" s="646"/>
      <c r="Y29" s="647"/>
      <c r="Z29" s="648">
        <v>1.4</v>
      </c>
      <c r="AA29" s="648"/>
      <c r="AB29" s="648"/>
      <c r="AC29" s="648"/>
      <c r="AD29" s="649">
        <v>43569</v>
      </c>
      <c r="AE29" s="649"/>
      <c r="AF29" s="649"/>
      <c r="AG29" s="649"/>
      <c r="AH29" s="649"/>
      <c r="AI29" s="649"/>
      <c r="AJ29" s="649"/>
      <c r="AK29" s="649"/>
      <c r="AL29" s="650">
        <v>0.4</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509732</v>
      </c>
      <c r="CS29" s="670"/>
      <c r="CT29" s="670"/>
      <c r="CU29" s="670"/>
      <c r="CV29" s="670"/>
      <c r="CW29" s="670"/>
      <c r="CX29" s="670"/>
      <c r="CY29" s="671"/>
      <c r="CZ29" s="650">
        <v>3.7</v>
      </c>
      <c r="DA29" s="682"/>
      <c r="DB29" s="682"/>
      <c r="DC29" s="684"/>
      <c r="DD29" s="654">
        <v>497187</v>
      </c>
      <c r="DE29" s="670"/>
      <c r="DF29" s="670"/>
      <c r="DG29" s="670"/>
      <c r="DH29" s="670"/>
      <c r="DI29" s="670"/>
      <c r="DJ29" s="670"/>
      <c r="DK29" s="671"/>
      <c r="DL29" s="654">
        <v>477187</v>
      </c>
      <c r="DM29" s="670"/>
      <c r="DN29" s="670"/>
      <c r="DO29" s="670"/>
      <c r="DP29" s="670"/>
      <c r="DQ29" s="670"/>
      <c r="DR29" s="670"/>
      <c r="DS29" s="670"/>
      <c r="DT29" s="670"/>
      <c r="DU29" s="670"/>
      <c r="DV29" s="671"/>
      <c r="DW29" s="650">
        <v>4.7</v>
      </c>
      <c r="DX29" s="682"/>
      <c r="DY29" s="682"/>
      <c r="DZ29" s="682"/>
      <c r="EA29" s="682"/>
      <c r="EB29" s="682"/>
      <c r="EC29" s="683"/>
    </row>
    <row r="30" spans="2:133" ht="11.25" customHeight="1" x14ac:dyDescent="0.15">
      <c r="B30" s="642" t="s">
        <v>304</v>
      </c>
      <c r="C30" s="643"/>
      <c r="D30" s="643"/>
      <c r="E30" s="643"/>
      <c r="F30" s="643"/>
      <c r="G30" s="643"/>
      <c r="H30" s="643"/>
      <c r="I30" s="643"/>
      <c r="J30" s="643"/>
      <c r="K30" s="643"/>
      <c r="L30" s="643"/>
      <c r="M30" s="643"/>
      <c r="N30" s="643"/>
      <c r="O30" s="643"/>
      <c r="P30" s="643"/>
      <c r="Q30" s="644"/>
      <c r="R30" s="645">
        <v>120771</v>
      </c>
      <c r="S30" s="646"/>
      <c r="T30" s="646"/>
      <c r="U30" s="646"/>
      <c r="V30" s="646"/>
      <c r="W30" s="646"/>
      <c r="X30" s="646"/>
      <c r="Y30" s="647"/>
      <c r="Z30" s="648">
        <v>0.8</v>
      </c>
      <c r="AA30" s="648"/>
      <c r="AB30" s="648"/>
      <c r="AC30" s="648"/>
      <c r="AD30" s="649" t="s">
        <v>130</v>
      </c>
      <c r="AE30" s="649"/>
      <c r="AF30" s="649"/>
      <c r="AG30" s="649"/>
      <c r="AH30" s="649"/>
      <c r="AI30" s="649"/>
      <c r="AJ30" s="649"/>
      <c r="AK30" s="649"/>
      <c r="AL30" s="650" t="s">
        <v>234</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477750</v>
      </c>
      <c r="CS30" s="646"/>
      <c r="CT30" s="646"/>
      <c r="CU30" s="646"/>
      <c r="CV30" s="646"/>
      <c r="CW30" s="646"/>
      <c r="CX30" s="646"/>
      <c r="CY30" s="647"/>
      <c r="CZ30" s="650">
        <v>3.5</v>
      </c>
      <c r="DA30" s="682"/>
      <c r="DB30" s="682"/>
      <c r="DC30" s="684"/>
      <c r="DD30" s="654">
        <v>465938</v>
      </c>
      <c r="DE30" s="646"/>
      <c r="DF30" s="646"/>
      <c r="DG30" s="646"/>
      <c r="DH30" s="646"/>
      <c r="DI30" s="646"/>
      <c r="DJ30" s="646"/>
      <c r="DK30" s="647"/>
      <c r="DL30" s="654">
        <v>445938</v>
      </c>
      <c r="DM30" s="646"/>
      <c r="DN30" s="646"/>
      <c r="DO30" s="646"/>
      <c r="DP30" s="646"/>
      <c r="DQ30" s="646"/>
      <c r="DR30" s="646"/>
      <c r="DS30" s="646"/>
      <c r="DT30" s="646"/>
      <c r="DU30" s="646"/>
      <c r="DV30" s="647"/>
      <c r="DW30" s="650">
        <v>4.3</v>
      </c>
      <c r="DX30" s="682"/>
      <c r="DY30" s="682"/>
      <c r="DZ30" s="682"/>
      <c r="EA30" s="682"/>
      <c r="EB30" s="682"/>
      <c r="EC30" s="683"/>
    </row>
    <row r="31" spans="2:133" ht="11.25" customHeight="1" x14ac:dyDescent="0.15">
      <c r="B31" s="642" t="s">
        <v>308</v>
      </c>
      <c r="C31" s="643"/>
      <c r="D31" s="643"/>
      <c r="E31" s="643"/>
      <c r="F31" s="643"/>
      <c r="G31" s="643"/>
      <c r="H31" s="643"/>
      <c r="I31" s="643"/>
      <c r="J31" s="643"/>
      <c r="K31" s="643"/>
      <c r="L31" s="643"/>
      <c r="M31" s="643"/>
      <c r="N31" s="643"/>
      <c r="O31" s="643"/>
      <c r="P31" s="643"/>
      <c r="Q31" s="644"/>
      <c r="R31" s="645">
        <v>616903</v>
      </c>
      <c r="S31" s="646"/>
      <c r="T31" s="646"/>
      <c r="U31" s="646"/>
      <c r="V31" s="646"/>
      <c r="W31" s="646"/>
      <c r="X31" s="646"/>
      <c r="Y31" s="647"/>
      <c r="Z31" s="648">
        <v>4</v>
      </c>
      <c r="AA31" s="648"/>
      <c r="AB31" s="648"/>
      <c r="AC31" s="648"/>
      <c r="AD31" s="649" t="s">
        <v>234</v>
      </c>
      <c r="AE31" s="649"/>
      <c r="AF31" s="649"/>
      <c r="AG31" s="649"/>
      <c r="AH31" s="649"/>
      <c r="AI31" s="649"/>
      <c r="AJ31" s="649"/>
      <c r="AK31" s="649"/>
      <c r="AL31" s="650" t="s">
        <v>234</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01">
        <v>98.8</v>
      </c>
      <c r="BH31" s="697"/>
      <c r="BI31" s="697"/>
      <c r="BJ31" s="697"/>
      <c r="BK31" s="697"/>
      <c r="BL31" s="697"/>
      <c r="BM31" s="640">
        <v>92.3</v>
      </c>
      <c r="BN31" s="697"/>
      <c r="BO31" s="697"/>
      <c r="BP31" s="697"/>
      <c r="BQ31" s="698"/>
      <c r="BR31" s="701">
        <v>98.7</v>
      </c>
      <c r="BS31" s="697"/>
      <c r="BT31" s="697"/>
      <c r="BU31" s="697"/>
      <c r="BV31" s="697"/>
      <c r="BW31" s="697"/>
      <c r="BX31" s="640">
        <v>90.2</v>
      </c>
      <c r="BY31" s="697"/>
      <c r="BZ31" s="697"/>
      <c r="CA31" s="697"/>
      <c r="CB31" s="698"/>
      <c r="CD31" s="693"/>
      <c r="CE31" s="694"/>
      <c r="CF31" s="660" t="s">
        <v>311</v>
      </c>
      <c r="CG31" s="661"/>
      <c r="CH31" s="661"/>
      <c r="CI31" s="661"/>
      <c r="CJ31" s="661"/>
      <c r="CK31" s="661"/>
      <c r="CL31" s="661"/>
      <c r="CM31" s="661"/>
      <c r="CN31" s="661"/>
      <c r="CO31" s="661"/>
      <c r="CP31" s="661"/>
      <c r="CQ31" s="662"/>
      <c r="CR31" s="645">
        <v>31982</v>
      </c>
      <c r="CS31" s="670"/>
      <c r="CT31" s="670"/>
      <c r="CU31" s="670"/>
      <c r="CV31" s="670"/>
      <c r="CW31" s="670"/>
      <c r="CX31" s="670"/>
      <c r="CY31" s="671"/>
      <c r="CZ31" s="650">
        <v>0.2</v>
      </c>
      <c r="DA31" s="682"/>
      <c r="DB31" s="682"/>
      <c r="DC31" s="684"/>
      <c r="DD31" s="654">
        <v>31249</v>
      </c>
      <c r="DE31" s="670"/>
      <c r="DF31" s="670"/>
      <c r="DG31" s="670"/>
      <c r="DH31" s="670"/>
      <c r="DI31" s="670"/>
      <c r="DJ31" s="670"/>
      <c r="DK31" s="671"/>
      <c r="DL31" s="654">
        <v>31249</v>
      </c>
      <c r="DM31" s="670"/>
      <c r="DN31" s="670"/>
      <c r="DO31" s="670"/>
      <c r="DP31" s="670"/>
      <c r="DQ31" s="670"/>
      <c r="DR31" s="670"/>
      <c r="DS31" s="670"/>
      <c r="DT31" s="670"/>
      <c r="DU31" s="670"/>
      <c r="DV31" s="671"/>
      <c r="DW31" s="650">
        <v>0.3</v>
      </c>
      <c r="DX31" s="682"/>
      <c r="DY31" s="682"/>
      <c r="DZ31" s="682"/>
      <c r="EA31" s="682"/>
      <c r="EB31" s="682"/>
      <c r="EC31" s="683"/>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130</v>
      </c>
      <c r="S32" s="646"/>
      <c r="T32" s="646"/>
      <c r="U32" s="646"/>
      <c r="V32" s="646"/>
      <c r="W32" s="646"/>
      <c r="X32" s="646"/>
      <c r="Y32" s="647"/>
      <c r="Z32" s="648" t="s">
        <v>234</v>
      </c>
      <c r="AA32" s="648"/>
      <c r="AB32" s="648"/>
      <c r="AC32" s="648"/>
      <c r="AD32" s="649" t="s">
        <v>234</v>
      </c>
      <c r="AE32" s="649"/>
      <c r="AF32" s="649"/>
      <c r="AG32" s="649"/>
      <c r="AH32" s="649"/>
      <c r="AI32" s="649"/>
      <c r="AJ32" s="649"/>
      <c r="AK32" s="649"/>
      <c r="AL32" s="650" t="s">
        <v>130</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98.9</v>
      </c>
      <c r="BH32" s="670"/>
      <c r="BI32" s="670"/>
      <c r="BJ32" s="670"/>
      <c r="BK32" s="670"/>
      <c r="BL32" s="670"/>
      <c r="BM32" s="651">
        <v>92.6</v>
      </c>
      <c r="BN32" s="699"/>
      <c r="BO32" s="699"/>
      <c r="BP32" s="699"/>
      <c r="BQ32" s="700"/>
      <c r="BR32" s="711">
        <v>98.4</v>
      </c>
      <c r="BS32" s="670"/>
      <c r="BT32" s="670"/>
      <c r="BU32" s="670"/>
      <c r="BV32" s="670"/>
      <c r="BW32" s="670"/>
      <c r="BX32" s="651">
        <v>89</v>
      </c>
      <c r="BY32" s="699"/>
      <c r="BZ32" s="699"/>
      <c r="CA32" s="699"/>
      <c r="CB32" s="700"/>
      <c r="CD32" s="695"/>
      <c r="CE32" s="696"/>
      <c r="CF32" s="660" t="s">
        <v>315</v>
      </c>
      <c r="CG32" s="661"/>
      <c r="CH32" s="661"/>
      <c r="CI32" s="661"/>
      <c r="CJ32" s="661"/>
      <c r="CK32" s="661"/>
      <c r="CL32" s="661"/>
      <c r="CM32" s="661"/>
      <c r="CN32" s="661"/>
      <c r="CO32" s="661"/>
      <c r="CP32" s="661"/>
      <c r="CQ32" s="662"/>
      <c r="CR32" s="645" t="s">
        <v>130</v>
      </c>
      <c r="CS32" s="646"/>
      <c r="CT32" s="646"/>
      <c r="CU32" s="646"/>
      <c r="CV32" s="646"/>
      <c r="CW32" s="646"/>
      <c r="CX32" s="646"/>
      <c r="CY32" s="647"/>
      <c r="CZ32" s="650" t="s">
        <v>234</v>
      </c>
      <c r="DA32" s="682"/>
      <c r="DB32" s="682"/>
      <c r="DC32" s="684"/>
      <c r="DD32" s="654" t="s">
        <v>234</v>
      </c>
      <c r="DE32" s="646"/>
      <c r="DF32" s="646"/>
      <c r="DG32" s="646"/>
      <c r="DH32" s="646"/>
      <c r="DI32" s="646"/>
      <c r="DJ32" s="646"/>
      <c r="DK32" s="647"/>
      <c r="DL32" s="654" t="s">
        <v>130</v>
      </c>
      <c r="DM32" s="646"/>
      <c r="DN32" s="646"/>
      <c r="DO32" s="646"/>
      <c r="DP32" s="646"/>
      <c r="DQ32" s="646"/>
      <c r="DR32" s="646"/>
      <c r="DS32" s="646"/>
      <c r="DT32" s="646"/>
      <c r="DU32" s="646"/>
      <c r="DV32" s="647"/>
      <c r="DW32" s="650" t="s">
        <v>234</v>
      </c>
      <c r="DX32" s="682"/>
      <c r="DY32" s="682"/>
      <c r="DZ32" s="682"/>
      <c r="EA32" s="682"/>
      <c r="EB32" s="682"/>
      <c r="EC32" s="683"/>
    </row>
    <row r="33" spans="2:133" ht="11.25" customHeight="1" x14ac:dyDescent="0.15">
      <c r="B33" s="642" t="s">
        <v>316</v>
      </c>
      <c r="C33" s="643"/>
      <c r="D33" s="643"/>
      <c r="E33" s="643"/>
      <c r="F33" s="643"/>
      <c r="G33" s="643"/>
      <c r="H33" s="643"/>
      <c r="I33" s="643"/>
      <c r="J33" s="643"/>
      <c r="K33" s="643"/>
      <c r="L33" s="643"/>
      <c r="M33" s="643"/>
      <c r="N33" s="643"/>
      <c r="O33" s="643"/>
      <c r="P33" s="643"/>
      <c r="Q33" s="644"/>
      <c r="R33" s="645">
        <v>434985</v>
      </c>
      <c r="S33" s="646"/>
      <c r="T33" s="646"/>
      <c r="U33" s="646"/>
      <c r="V33" s="646"/>
      <c r="W33" s="646"/>
      <c r="X33" s="646"/>
      <c r="Y33" s="647"/>
      <c r="Z33" s="648">
        <v>2.8</v>
      </c>
      <c r="AA33" s="648"/>
      <c r="AB33" s="648"/>
      <c r="AC33" s="648"/>
      <c r="AD33" s="649" t="s">
        <v>234</v>
      </c>
      <c r="AE33" s="649"/>
      <c r="AF33" s="649"/>
      <c r="AG33" s="649"/>
      <c r="AH33" s="649"/>
      <c r="AI33" s="649"/>
      <c r="AJ33" s="649"/>
      <c r="AK33" s="649"/>
      <c r="AL33" s="650" t="s">
        <v>130</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98.7</v>
      </c>
      <c r="BH33" s="716"/>
      <c r="BI33" s="716"/>
      <c r="BJ33" s="716"/>
      <c r="BK33" s="716"/>
      <c r="BL33" s="716"/>
      <c r="BM33" s="717">
        <v>92.2</v>
      </c>
      <c r="BN33" s="716"/>
      <c r="BO33" s="716"/>
      <c r="BP33" s="716"/>
      <c r="BQ33" s="718"/>
      <c r="BR33" s="715">
        <v>98.8</v>
      </c>
      <c r="BS33" s="716"/>
      <c r="BT33" s="716"/>
      <c r="BU33" s="716"/>
      <c r="BV33" s="716"/>
      <c r="BW33" s="716"/>
      <c r="BX33" s="717">
        <v>90.3</v>
      </c>
      <c r="BY33" s="716"/>
      <c r="BZ33" s="716"/>
      <c r="CA33" s="716"/>
      <c r="CB33" s="718"/>
      <c r="CD33" s="660" t="s">
        <v>318</v>
      </c>
      <c r="CE33" s="661"/>
      <c r="CF33" s="661"/>
      <c r="CG33" s="661"/>
      <c r="CH33" s="661"/>
      <c r="CI33" s="661"/>
      <c r="CJ33" s="661"/>
      <c r="CK33" s="661"/>
      <c r="CL33" s="661"/>
      <c r="CM33" s="661"/>
      <c r="CN33" s="661"/>
      <c r="CO33" s="661"/>
      <c r="CP33" s="661"/>
      <c r="CQ33" s="662"/>
      <c r="CR33" s="645">
        <v>8940592</v>
      </c>
      <c r="CS33" s="670"/>
      <c r="CT33" s="670"/>
      <c r="CU33" s="670"/>
      <c r="CV33" s="670"/>
      <c r="CW33" s="670"/>
      <c r="CX33" s="670"/>
      <c r="CY33" s="671"/>
      <c r="CZ33" s="650">
        <v>65</v>
      </c>
      <c r="DA33" s="682"/>
      <c r="DB33" s="682"/>
      <c r="DC33" s="684"/>
      <c r="DD33" s="654">
        <v>7599596</v>
      </c>
      <c r="DE33" s="670"/>
      <c r="DF33" s="670"/>
      <c r="DG33" s="670"/>
      <c r="DH33" s="670"/>
      <c r="DI33" s="670"/>
      <c r="DJ33" s="670"/>
      <c r="DK33" s="671"/>
      <c r="DL33" s="654">
        <v>3772610</v>
      </c>
      <c r="DM33" s="670"/>
      <c r="DN33" s="670"/>
      <c r="DO33" s="670"/>
      <c r="DP33" s="670"/>
      <c r="DQ33" s="670"/>
      <c r="DR33" s="670"/>
      <c r="DS33" s="670"/>
      <c r="DT33" s="670"/>
      <c r="DU33" s="670"/>
      <c r="DV33" s="671"/>
      <c r="DW33" s="650">
        <v>36.799999999999997</v>
      </c>
      <c r="DX33" s="682"/>
      <c r="DY33" s="682"/>
      <c r="DZ33" s="682"/>
      <c r="EA33" s="682"/>
      <c r="EB33" s="682"/>
      <c r="EC33" s="683"/>
    </row>
    <row r="34" spans="2:133" ht="11.25" customHeight="1" x14ac:dyDescent="0.15">
      <c r="B34" s="642" t="s">
        <v>319</v>
      </c>
      <c r="C34" s="643"/>
      <c r="D34" s="643"/>
      <c r="E34" s="643"/>
      <c r="F34" s="643"/>
      <c r="G34" s="643"/>
      <c r="H34" s="643"/>
      <c r="I34" s="643"/>
      <c r="J34" s="643"/>
      <c r="K34" s="643"/>
      <c r="L34" s="643"/>
      <c r="M34" s="643"/>
      <c r="N34" s="643"/>
      <c r="O34" s="643"/>
      <c r="P34" s="643"/>
      <c r="Q34" s="644"/>
      <c r="R34" s="645">
        <v>22336</v>
      </c>
      <c r="S34" s="646"/>
      <c r="T34" s="646"/>
      <c r="U34" s="646"/>
      <c r="V34" s="646"/>
      <c r="W34" s="646"/>
      <c r="X34" s="646"/>
      <c r="Y34" s="647"/>
      <c r="Z34" s="648">
        <v>0.1</v>
      </c>
      <c r="AA34" s="648"/>
      <c r="AB34" s="648"/>
      <c r="AC34" s="648"/>
      <c r="AD34" s="649">
        <v>10398</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2789344</v>
      </c>
      <c r="CS34" s="646"/>
      <c r="CT34" s="646"/>
      <c r="CU34" s="646"/>
      <c r="CV34" s="646"/>
      <c r="CW34" s="646"/>
      <c r="CX34" s="646"/>
      <c r="CY34" s="647"/>
      <c r="CZ34" s="650">
        <v>20.3</v>
      </c>
      <c r="DA34" s="682"/>
      <c r="DB34" s="682"/>
      <c r="DC34" s="684"/>
      <c r="DD34" s="654">
        <v>2529921</v>
      </c>
      <c r="DE34" s="646"/>
      <c r="DF34" s="646"/>
      <c r="DG34" s="646"/>
      <c r="DH34" s="646"/>
      <c r="DI34" s="646"/>
      <c r="DJ34" s="646"/>
      <c r="DK34" s="647"/>
      <c r="DL34" s="654">
        <v>1759445</v>
      </c>
      <c r="DM34" s="646"/>
      <c r="DN34" s="646"/>
      <c r="DO34" s="646"/>
      <c r="DP34" s="646"/>
      <c r="DQ34" s="646"/>
      <c r="DR34" s="646"/>
      <c r="DS34" s="646"/>
      <c r="DT34" s="646"/>
      <c r="DU34" s="646"/>
      <c r="DV34" s="647"/>
      <c r="DW34" s="650">
        <v>17.100000000000001</v>
      </c>
      <c r="DX34" s="682"/>
      <c r="DY34" s="682"/>
      <c r="DZ34" s="682"/>
      <c r="EA34" s="682"/>
      <c r="EB34" s="682"/>
      <c r="EC34" s="683"/>
    </row>
    <row r="35" spans="2:133" ht="11.25" customHeight="1" x14ac:dyDescent="0.15">
      <c r="B35" s="642" t="s">
        <v>321</v>
      </c>
      <c r="C35" s="643"/>
      <c r="D35" s="643"/>
      <c r="E35" s="643"/>
      <c r="F35" s="643"/>
      <c r="G35" s="643"/>
      <c r="H35" s="643"/>
      <c r="I35" s="643"/>
      <c r="J35" s="643"/>
      <c r="K35" s="643"/>
      <c r="L35" s="643"/>
      <c r="M35" s="643"/>
      <c r="N35" s="643"/>
      <c r="O35" s="643"/>
      <c r="P35" s="643"/>
      <c r="Q35" s="644"/>
      <c r="R35" s="645">
        <v>385457</v>
      </c>
      <c r="S35" s="646"/>
      <c r="T35" s="646"/>
      <c r="U35" s="646"/>
      <c r="V35" s="646"/>
      <c r="W35" s="646"/>
      <c r="X35" s="646"/>
      <c r="Y35" s="647"/>
      <c r="Z35" s="648">
        <v>2.5</v>
      </c>
      <c r="AA35" s="648"/>
      <c r="AB35" s="648"/>
      <c r="AC35" s="648"/>
      <c r="AD35" s="649" t="s">
        <v>234</v>
      </c>
      <c r="AE35" s="649"/>
      <c r="AF35" s="649"/>
      <c r="AG35" s="649"/>
      <c r="AH35" s="649"/>
      <c r="AI35" s="649"/>
      <c r="AJ35" s="649"/>
      <c r="AK35" s="649"/>
      <c r="AL35" s="650" t="s">
        <v>234</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199539</v>
      </c>
      <c r="CS35" s="670"/>
      <c r="CT35" s="670"/>
      <c r="CU35" s="670"/>
      <c r="CV35" s="670"/>
      <c r="CW35" s="670"/>
      <c r="CX35" s="670"/>
      <c r="CY35" s="671"/>
      <c r="CZ35" s="650">
        <v>1.5</v>
      </c>
      <c r="DA35" s="682"/>
      <c r="DB35" s="682"/>
      <c r="DC35" s="684"/>
      <c r="DD35" s="654">
        <v>177771</v>
      </c>
      <c r="DE35" s="670"/>
      <c r="DF35" s="670"/>
      <c r="DG35" s="670"/>
      <c r="DH35" s="670"/>
      <c r="DI35" s="670"/>
      <c r="DJ35" s="670"/>
      <c r="DK35" s="671"/>
      <c r="DL35" s="654">
        <v>169291</v>
      </c>
      <c r="DM35" s="670"/>
      <c r="DN35" s="670"/>
      <c r="DO35" s="670"/>
      <c r="DP35" s="670"/>
      <c r="DQ35" s="670"/>
      <c r="DR35" s="670"/>
      <c r="DS35" s="670"/>
      <c r="DT35" s="670"/>
      <c r="DU35" s="670"/>
      <c r="DV35" s="671"/>
      <c r="DW35" s="650">
        <v>1.6</v>
      </c>
      <c r="DX35" s="682"/>
      <c r="DY35" s="682"/>
      <c r="DZ35" s="682"/>
      <c r="EA35" s="682"/>
      <c r="EB35" s="682"/>
      <c r="EC35" s="683"/>
    </row>
    <row r="36" spans="2:133" ht="11.25" customHeight="1" x14ac:dyDescent="0.15">
      <c r="B36" s="642" t="s">
        <v>325</v>
      </c>
      <c r="C36" s="643"/>
      <c r="D36" s="643"/>
      <c r="E36" s="643"/>
      <c r="F36" s="643"/>
      <c r="G36" s="643"/>
      <c r="H36" s="643"/>
      <c r="I36" s="643"/>
      <c r="J36" s="643"/>
      <c r="K36" s="643"/>
      <c r="L36" s="643"/>
      <c r="M36" s="643"/>
      <c r="N36" s="643"/>
      <c r="O36" s="643"/>
      <c r="P36" s="643"/>
      <c r="Q36" s="644"/>
      <c r="R36" s="645">
        <v>1048168</v>
      </c>
      <c r="S36" s="646"/>
      <c r="T36" s="646"/>
      <c r="U36" s="646"/>
      <c r="V36" s="646"/>
      <c r="W36" s="646"/>
      <c r="X36" s="646"/>
      <c r="Y36" s="647"/>
      <c r="Z36" s="648">
        <v>6.8</v>
      </c>
      <c r="AA36" s="648"/>
      <c r="AB36" s="648"/>
      <c r="AC36" s="648"/>
      <c r="AD36" s="649" t="s">
        <v>234</v>
      </c>
      <c r="AE36" s="649"/>
      <c r="AF36" s="649"/>
      <c r="AG36" s="649"/>
      <c r="AH36" s="649"/>
      <c r="AI36" s="649"/>
      <c r="AJ36" s="649"/>
      <c r="AK36" s="649"/>
      <c r="AL36" s="650" t="s">
        <v>130</v>
      </c>
      <c r="AM36" s="651"/>
      <c r="AN36" s="651"/>
      <c r="AO36" s="652"/>
      <c r="AP36" s="235"/>
      <c r="AQ36" s="719" t="s">
        <v>326</v>
      </c>
      <c r="AR36" s="720"/>
      <c r="AS36" s="720"/>
      <c r="AT36" s="720"/>
      <c r="AU36" s="720"/>
      <c r="AV36" s="720"/>
      <c r="AW36" s="720"/>
      <c r="AX36" s="720"/>
      <c r="AY36" s="721"/>
      <c r="AZ36" s="634">
        <v>1746476</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11658</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2533227</v>
      </c>
      <c r="CS36" s="646"/>
      <c r="CT36" s="646"/>
      <c r="CU36" s="646"/>
      <c r="CV36" s="646"/>
      <c r="CW36" s="646"/>
      <c r="CX36" s="646"/>
      <c r="CY36" s="647"/>
      <c r="CZ36" s="650">
        <v>18.399999999999999</v>
      </c>
      <c r="DA36" s="682"/>
      <c r="DB36" s="682"/>
      <c r="DC36" s="684"/>
      <c r="DD36" s="654">
        <v>2107887</v>
      </c>
      <c r="DE36" s="646"/>
      <c r="DF36" s="646"/>
      <c r="DG36" s="646"/>
      <c r="DH36" s="646"/>
      <c r="DI36" s="646"/>
      <c r="DJ36" s="646"/>
      <c r="DK36" s="647"/>
      <c r="DL36" s="654">
        <v>1159634</v>
      </c>
      <c r="DM36" s="646"/>
      <c r="DN36" s="646"/>
      <c r="DO36" s="646"/>
      <c r="DP36" s="646"/>
      <c r="DQ36" s="646"/>
      <c r="DR36" s="646"/>
      <c r="DS36" s="646"/>
      <c r="DT36" s="646"/>
      <c r="DU36" s="646"/>
      <c r="DV36" s="647"/>
      <c r="DW36" s="650">
        <v>11.3</v>
      </c>
      <c r="DX36" s="682"/>
      <c r="DY36" s="682"/>
      <c r="DZ36" s="682"/>
      <c r="EA36" s="682"/>
      <c r="EB36" s="682"/>
      <c r="EC36" s="683"/>
    </row>
    <row r="37" spans="2:133" ht="11.25" customHeight="1" x14ac:dyDescent="0.15">
      <c r="B37" s="642" t="s">
        <v>329</v>
      </c>
      <c r="C37" s="643"/>
      <c r="D37" s="643"/>
      <c r="E37" s="643"/>
      <c r="F37" s="643"/>
      <c r="G37" s="643"/>
      <c r="H37" s="643"/>
      <c r="I37" s="643"/>
      <c r="J37" s="643"/>
      <c r="K37" s="643"/>
      <c r="L37" s="643"/>
      <c r="M37" s="643"/>
      <c r="N37" s="643"/>
      <c r="O37" s="643"/>
      <c r="P37" s="643"/>
      <c r="Q37" s="644"/>
      <c r="R37" s="645">
        <v>1044197</v>
      </c>
      <c r="S37" s="646"/>
      <c r="T37" s="646"/>
      <c r="U37" s="646"/>
      <c r="V37" s="646"/>
      <c r="W37" s="646"/>
      <c r="X37" s="646"/>
      <c r="Y37" s="647"/>
      <c r="Z37" s="648">
        <v>6.8</v>
      </c>
      <c r="AA37" s="648"/>
      <c r="AB37" s="648"/>
      <c r="AC37" s="648"/>
      <c r="AD37" s="649" t="s">
        <v>234</v>
      </c>
      <c r="AE37" s="649"/>
      <c r="AF37" s="649"/>
      <c r="AG37" s="649"/>
      <c r="AH37" s="649"/>
      <c r="AI37" s="649"/>
      <c r="AJ37" s="649"/>
      <c r="AK37" s="649"/>
      <c r="AL37" s="650" t="s">
        <v>138</v>
      </c>
      <c r="AM37" s="651"/>
      <c r="AN37" s="651"/>
      <c r="AO37" s="652"/>
      <c r="AQ37" s="723" t="s">
        <v>330</v>
      </c>
      <c r="AR37" s="724"/>
      <c r="AS37" s="724"/>
      <c r="AT37" s="724"/>
      <c r="AU37" s="724"/>
      <c r="AV37" s="724"/>
      <c r="AW37" s="724"/>
      <c r="AX37" s="724"/>
      <c r="AY37" s="725"/>
      <c r="AZ37" s="645">
        <v>655535</v>
      </c>
      <c r="BA37" s="646"/>
      <c r="BB37" s="646"/>
      <c r="BC37" s="646"/>
      <c r="BD37" s="670"/>
      <c r="BE37" s="670"/>
      <c r="BF37" s="700"/>
      <c r="BG37" s="660" t="s">
        <v>331</v>
      </c>
      <c r="BH37" s="661"/>
      <c r="BI37" s="661"/>
      <c r="BJ37" s="661"/>
      <c r="BK37" s="661"/>
      <c r="BL37" s="661"/>
      <c r="BM37" s="661"/>
      <c r="BN37" s="661"/>
      <c r="BO37" s="661"/>
      <c r="BP37" s="661"/>
      <c r="BQ37" s="661"/>
      <c r="BR37" s="661"/>
      <c r="BS37" s="661"/>
      <c r="BT37" s="661"/>
      <c r="BU37" s="662"/>
      <c r="BV37" s="645">
        <v>11658</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942385</v>
      </c>
      <c r="CS37" s="670"/>
      <c r="CT37" s="670"/>
      <c r="CU37" s="670"/>
      <c r="CV37" s="670"/>
      <c r="CW37" s="670"/>
      <c r="CX37" s="670"/>
      <c r="CY37" s="671"/>
      <c r="CZ37" s="650">
        <v>6.9</v>
      </c>
      <c r="DA37" s="682"/>
      <c r="DB37" s="682"/>
      <c r="DC37" s="684"/>
      <c r="DD37" s="654">
        <v>936561</v>
      </c>
      <c r="DE37" s="670"/>
      <c r="DF37" s="670"/>
      <c r="DG37" s="670"/>
      <c r="DH37" s="670"/>
      <c r="DI37" s="670"/>
      <c r="DJ37" s="670"/>
      <c r="DK37" s="671"/>
      <c r="DL37" s="654">
        <v>926352</v>
      </c>
      <c r="DM37" s="670"/>
      <c r="DN37" s="670"/>
      <c r="DO37" s="670"/>
      <c r="DP37" s="670"/>
      <c r="DQ37" s="670"/>
      <c r="DR37" s="670"/>
      <c r="DS37" s="670"/>
      <c r="DT37" s="670"/>
      <c r="DU37" s="670"/>
      <c r="DV37" s="671"/>
      <c r="DW37" s="650">
        <v>9</v>
      </c>
      <c r="DX37" s="682"/>
      <c r="DY37" s="682"/>
      <c r="DZ37" s="682"/>
      <c r="EA37" s="682"/>
      <c r="EB37" s="682"/>
      <c r="EC37" s="683"/>
    </row>
    <row r="38" spans="2:133" ht="11.25" customHeight="1" x14ac:dyDescent="0.15">
      <c r="B38" s="642" t="s">
        <v>333</v>
      </c>
      <c r="C38" s="643"/>
      <c r="D38" s="643"/>
      <c r="E38" s="643"/>
      <c r="F38" s="643"/>
      <c r="G38" s="643"/>
      <c r="H38" s="643"/>
      <c r="I38" s="643"/>
      <c r="J38" s="643"/>
      <c r="K38" s="643"/>
      <c r="L38" s="643"/>
      <c r="M38" s="643"/>
      <c r="N38" s="643"/>
      <c r="O38" s="643"/>
      <c r="P38" s="643"/>
      <c r="Q38" s="644"/>
      <c r="R38" s="645">
        <v>246932</v>
      </c>
      <c r="S38" s="646"/>
      <c r="T38" s="646"/>
      <c r="U38" s="646"/>
      <c r="V38" s="646"/>
      <c r="W38" s="646"/>
      <c r="X38" s="646"/>
      <c r="Y38" s="647"/>
      <c r="Z38" s="648">
        <v>1.6</v>
      </c>
      <c r="AA38" s="648"/>
      <c r="AB38" s="648"/>
      <c r="AC38" s="648"/>
      <c r="AD38" s="649">
        <v>303</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369820</v>
      </c>
      <c r="BA38" s="646"/>
      <c r="BB38" s="646"/>
      <c r="BC38" s="646"/>
      <c r="BD38" s="670"/>
      <c r="BE38" s="670"/>
      <c r="BF38" s="700"/>
      <c r="BG38" s="660" t="s">
        <v>335</v>
      </c>
      <c r="BH38" s="661"/>
      <c r="BI38" s="661"/>
      <c r="BJ38" s="661"/>
      <c r="BK38" s="661"/>
      <c r="BL38" s="661"/>
      <c r="BM38" s="661"/>
      <c r="BN38" s="661"/>
      <c r="BO38" s="661"/>
      <c r="BP38" s="661"/>
      <c r="BQ38" s="661"/>
      <c r="BR38" s="661"/>
      <c r="BS38" s="661"/>
      <c r="BT38" s="661"/>
      <c r="BU38" s="662"/>
      <c r="BV38" s="645">
        <v>3674</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1086321</v>
      </c>
      <c r="CS38" s="646"/>
      <c r="CT38" s="646"/>
      <c r="CU38" s="646"/>
      <c r="CV38" s="646"/>
      <c r="CW38" s="646"/>
      <c r="CX38" s="646"/>
      <c r="CY38" s="647"/>
      <c r="CZ38" s="650">
        <v>7.9</v>
      </c>
      <c r="DA38" s="682"/>
      <c r="DB38" s="682"/>
      <c r="DC38" s="684"/>
      <c r="DD38" s="654">
        <v>943950</v>
      </c>
      <c r="DE38" s="646"/>
      <c r="DF38" s="646"/>
      <c r="DG38" s="646"/>
      <c r="DH38" s="646"/>
      <c r="DI38" s="646"/>
      <c r="DJ38" s="646"/>
      <c r="DK38" s="647"/>
      <c r="DL38" s="654">
        <v>684240</v>
      </c>
      <c r="DM38" s="646"/>
      <c r="DN38" s="646"/>
      <c r="DO38" s="646"/>
      <c r="DP38" s="646"/>
      <c r="DQ38" s="646"/>
      <c r="DR38" s="646"/>
      <c r="DS38" s="646"/>
      <c r="DT38" s="646"/>
      <c r="DU38" s="646"/>
      <c r="DV38" s="647"/>
      <c r="DW38" s="650">
        <v>6.7</v>
      </c>
      <c r="DX38" s="682"/>
      <c r="DY38" s="682"/>
      <c r="DZ38" s="682"/>
      <c r="EA38" s="682"/>
      <c r="EB38" s="682"/>
      <c r="EC38" s="683"/>
    </row>
    <row r="39" spans="2:133" ht="11.25" customHeight="1" x14ac:dyDescent="0.15">
      <c r="B39" s="642" t="s">
        <v>337</v>
      </c>
      <c r="C39" s="643"/>
      <c r="D39" s="643"/>
      <c r="E39" s="643"/>
      <c r="F39" s="643"/>
      <c r="G39" s="643"/>
      <c r="H39" s="643"/>
      <c r="I39" s="643"/>
      <c r="J39" s="643"/>
      <c r="K39" s="643"/>
      <c r="L39" s="643"/>
      <c r="M39" s="643"/>
      <c r="N39" s="643"/>
      <c r="O39" s="643"/>
      <c r="P39" s="643"/>
      <c r="Q39" s="644"/>
      <c r="R39" s="645" t="s">
        <v>130</v>
      </c>
      <c r="S39" s="646"/>
      <c r="T39" s="646"/>
      <c r="U39" s="646"/>
      <c r="V39" s="646"/>
      <c r="W39" s="646"/>
      <c r="X39" s="646"/>
      <c r="Y39" s="647"/>
      <c r="Z39" s="648" t="s">
        <v>130</v>
      </c>
      <c r="AA39" s="648"/>
      <c r="AB39" s="648"/>
      <c r="AC39" s="648"/>
      <c r="AD39" s="649" t="s">
        <v>234</v>
      </c>
      <c r="AE39" s="649"/>
      <c r="AF39" s="649"/>
      <c r="AG39" s="649"/>
      <c r="AH39" s="649"/>
      <c r="AI39" s="649"/>
      <c r="AJ39" s="649"/>
      <c r="AK39" s="649"/>
      <c r="AL39" s="650" t="s">
        <v>234</v>
      </c>
      <c r="AM39" s="651"/>
      <c r="AN39" s="651"/>
      <c r="AO39" s="652"/>
      <c r="AQ39" s="723" t="s">
        <v>338</v>
      </c>
      <c r="AR39" s="724"/>
      <c r="AS39" s="724"/>
      <c r="AT39" s="724"/>
      <c r="AU39" s="724"/>
      <c r="AV39" s="724"/>
      <c r="AW39" s="724"/>
      <c r="AX39" s="724"/>
      <c r="AY39" s="725"/>
      <c r="AZ39" s="645">
        <v>7981</v>
      </c>
      <c r="BA39" s="646"/>
      <c r="BB39" s="646"/>
      <c r="BC39" s="646"/>
      <c r="BD39" s="670"/>
      <c r="BE39" s="670"/>
      <c r="BF39" s="700"/>
      <c r="BG39" s="660" t="s">
        <v>339</v>
      </c>
      <c r="BH39" s="661"/>
      <c r="BI39" s="661"/>
      <c r="BJ39" s="661"/>
      <c r="BK39" s="661"/>
      <c r="BL39" s="661"/>
      <c r="BM39" s="661"/>
      <c r="BN39" s="661"/>
      <c r="BO39" s="661"/>
      <c r="BP39" s="661"/>
      <c r="BQ39" s="661"/>
      <c r="BR39" s="661"/>
      <c r="BS39" s="661"/>
      <c r="BT39" s="661"/>
      <c r="BU39" s="662"/>
      <c r="BV39" s="645">
        <v>5831</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2232067</v>
      </c>
      <c r="CS39" s="670"/>
      <c r="CT39" s="670"/>
      <c r="CU39" s="670"/>
      <c r="CV39" s="670"/>
      <c r="CW39" s="670"/>
      <c r="CX39" s="670"/>
      <c r="CY39" s="671"/>
      <c r="CZ39" s="650">
        <v>16.2</v>
      </c>
      <c r="DA39" s="682"/>
      <c r="DB39" s="682"/>
      <c r="DC39" s="684"/>
      <c r="DD39" s="654">
        <v>1840067</v>
      </c>
      <c r="DE39" s="670"/>
      <c r="DF39" s="670"/>
      <c r="DG39" s="670"/>
      <c r="DH39" s="670"/>
      <c r="DI39" s="670"/>
      <c r="DJ39" s="670"/>
      <c r="DK39" s="671"/>
      <c r="DL39" s="654" t="s">
        <v>234</v>
      </c>
      <c r="DM39" s="670"/>
      <c r="DN39" s="670"/>
      <c r="DO39" s="670"/>
      <c r="DP39" s="670"/>
      <c r="DQ39" s="670"/>
      <c r="DR39" s="670"/>
      <c r="DS39" s="670"/>
      <c r="DT39" s="670"/>
      <c r="DU39" s="670"/>
      <c r="DV39" s="671"/>
      <c r="DW39" s="650" t="s">
        <v>130</v>
      </c>
      <c r="DX39" s="682"/>
      <c r="DY39" s="682"/>
      <c r="DZ39" s="682"/>
      <c r="EA39" s="682"/>
      <c r="EB39" s="682"/>
      <c r="EC39" s="683"/>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234</v>
      </c>
      <c r="S40" s="646"/>
      <c r="T40" s="646"/>
      <c r="U40" s="646"/>
      <c r="V40" s="646"/>
      <c r="W40" s="646"/>
      <c r="X40" s="646"/>
      <c r="Y40" s="647"/>
      <c r="Z40" s="648" t="s">
        <v>234</v>
      </c>
      <c r="AA40" s="648"/>
      <c r="AB40" s="648"/>
      <c r="AC40" s="648"/>
      <c r="AD40" s="649" t="s">
        <v>130</v>
      </c>
      <c r="AE40" s="649"/>
      <c r="AF40" s="649"/>
      <c r="AG40" s="649"/>
      <c r="AH40" s="649"/>
      <c r="AI40" s="649"/>
      <c r="AJ40" s="649"/>
      <c r="AK40" s="649"/>
      <c r="AL40" s="650" t="s">
        <v>138</v>
      </c>
      <c r="AM40" s="651"/>
      <c r="AN40" s="651"/>
      <c r="AO40" s="652"/>
      <c r="AQ40" s="723" t="s">
        <v>342</v>
      </c>
      <c r="AR40" s="724"/>
      <c r="AS40" s="724"/>
      <c r="AT40" s="724"/>
      <c r="AU40" s="724"/>
      <c r="AV40" s="724"/>
      <c r="AW40" s="724"/>
      <c r="AX40" s="724"/>
      <c r="AY40" s="725"/>
      <c r="AZ40" s="645">
        <v>4620</v>
      </c>
      <c r="BA40" s="646"/>
      <c r="BB40" s="646"/>
      <c r="BC40" s="646"/>
      <c r="BD40" s="670"/>
      <c r="BE40" s="670"/>
      <c r="BF40" s="700"/>
      <c r="BG40" s="726" t="s">
        <v>343</v>
      </c>
      <c r="BH40" s="727"/>
      <c r="BI40" s="727"/>
      <c r="BJ40" s="727"/>
      <c r="BK40" s="727"/>
      <c r="BL40" s="236"/>
      <c r="BM40" s="661" t="s">
        <v>344</v>
      </c>
      <c r="BN40" s="661"/>
      <c r="BO40" s="661"/>
      <c r="BP40" s="661"/>
      <c r="BQ40" s="661"/>
      <c r="BR40" s="661"/>
      <c r="BS40" s="661"/>
      <c r="BT40" s="661"/>
      <c r="BU40" s="662"/>
      <c r="BV40" s="645">
        <v>107</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100094</v>
      </c>
      <c r="CS40" s="646"/>
      <c r="CT40" s="646"/>
      <c r="CU40" s="646"/>
      <c r="CV40" s="646"/>
      <c r="CW40" s="646"/>
      <c r="CX40" s="646"/>
      <c r="CY40" s="647"/>
      <c r="CZ40" s="650">
        <v>0.7</v>
      </c>
      <c r="DA40" s="682"/>
      <c r="DB40" s="682"/>
      <c r="DC40" s="684"/>
      <c r="DD40" s="654" t="s">
        <v>130</v>
      </c>
      <c r="DE40" s="646"/>
      <c r="DF40" s="646"/>
      <c r="DG40" s="646"/>
      <c r="DH40" s="646"/>
      <c r="DI40" s="646"/>
      <c r="DJ40" s="646"/>
      <c r="DK40" s="647"/>
      <c r="DL40" s="654" t="s">
        <v>234</v>
      </c>
      <c r="DM40" s="646"/>
      <c r="DN40" s="646"/>
      <c r="DO40" s="646"/>
      <c r="DP40" s="646"/>
      <c r="DQ40" s="646"/>
      <c r="DR40" s="646"/>
      <c r="DS40" s="646"/>
      <c r="DT40" s="646"/>
      <c r="DU40" s="646"/>
      <c r="DV40" s="647"/>
      <c r="DW40" s="650" t="s">
        <v>138</v>
      </c>
      <c r="DX40" s="682"/>
      <c r="DY40" s="682"/>
      <c r="DZ40" s="682"/>
      <c r="EA40" s="682"/>
      <c r="EB40" s="682"/>
      <c r="EC40" s="683"/>
    </row>
    <row r="41" spans="2:133" ht="11.25" customHeight="1" x14ac:dyDescent="0.15">
      <c r="B41" s="642" t="s">
        <v>346</v>
      </c>
      <c r="C41" s="643"/>
      <c r="D41" s="643"/>
      <c r="E41" s="643"/>
      <c r="F41" s="643"/>
      <c r="G41" s="643"/>
      <c r="H41" s="643"/>
      <c r="I41" s="643"/>
      <c r="J41" s="643"/>
      <c r="K41" s="643"/>
      <c r="L41" s="643"/>
      <c r="M41" s="643"/>
      <c r="N41" s="643"/>
      <c r="O41" s="643"/>
      <c r="P41" s="643"/>
      <c r="Q41" s="644"/>
      <c r="R41" s="645" t="s">
        <v>234</v>
      </c>
      <c r="S41" s="646"/>
      <c r="T41" s="646"/>
      <c r="U41" s="646"/>
      <c r="V41" s="646"/>
      <c r="W41" s="646"/>
      <c r="X41" s="646"/>
      <c r="Y41" s="647"/>
      <c r="Z41" s="648" t="s">
        <v>138</v>
      </c>
      <c r="AA41" s="648"/>
      <c r="AB41" s="648"/>
      <c r="AC41" s="648"/>
      <c r="AD41" s="649" t="s">
        <v>130</v>
      </c>
      <c r="AE41" s="649"/>
      <c r="AF41" s="649"/>
      <c r="AG41" s="649"/>
      <c r="AH41" s="649"/>
      <c r="AI41" s="649"/>
      <c r="AJ41" s="649"/>
      <c r="AK41" s="649"/>
      <c r="AL41" s="650" t="s">
        <v>234</v>
      </c>
      <c r="AM41" s="651"/>
      <c r="AN41" s="651"/>
      <c r="AO41" s="652"/>
      <c r="AQ41" s="723" t="s">
        <v>347</v>
      </c>
      <c r="AR41" s="724"/>
      <c r="AS41" s="724"/>
      <c r="AT41" s="724"/>
      <c r="AU41" s="724"/>
      <c r="AV41" s="724"/>
      <c r="AW41" s="724"/>
      <c r="AX41" s="724"/>
      <c r="AY41" s="725"/>
      <c r="AZ41" s="645">
        <v>230836</v>
      </c>
      <c r="BA41" s="646"/>
      <c r="BB41" s="646"/>
      <c r="BC41" s="646"/>
      <c r="BD41" s="670"/>
      <c r="BE41" s="670"/>
      <c r="BF41" s="700"/>
      <c r="BG41" s="726"/>
      <c r="BH41" s="727"/>
      <c r="BI41" s="727"/>
      <c r="BJ41" s="727"/>
      <c r="BK41" s="727"/>
      <c r="BL41" s="236"/>
      <c r="BM41" s="661" t="s">
        <v>348</v>
      </c>
      <c r="BN41" s="661"/>
      <c r="BO41" s="661"/>
      <c r="BP41" s="661"/>
      <c r="BQ41" s="661"/>
      <c r="BR41" s="661"/>
      <c r="BS41" s="661"/>
      <c r="BT41" s="661"/>
      <c r="BU41" s="662"/>
      <c r="BV41" s="645" t="s">
        <v>234</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130</v>
      </c>
      <c r="CS41" s="670"/>
      <c r="CT41" s="670"/>
      <c r="CU41" s="670"/>
      <c r="CV41" s="670"/>
      <c r="CW41" s="670"/>
      <c r="CX41" s="670"/>
      <c r="CY41" s="671"/>
      <c r="CZ41" s="650" t="s">
        <v>130</v>
      </c>
      <c r="DA41" s="682"/>
      <c r="DB41" s="682"/>
      <c r="DC41" s="684"/>
      <c r="DD41" s="654" t="s">
        <v>234</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15335798</v>
      </c>
      <c r="S42" s="731"/>
      <c r="T42" s="731"/>
      <c r="U42" s="731"/>
      <c r="V42" s="731"/>
      <c r="W42" s="731"/>
      <c r="X42" s="731"/>
      <c r="Y42" s="739"/>
      <c r="Z42" s="740">
        <v>100</v>
      </c>
      <c r="AA42" s="740"/>
      <c r="AB42" s="740"/>
      <c r="AC42" s="740"/>
      <c r="AD42" s="741">
        <v>10260890</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477684</v>
      </c>
      <c r="BA42" s="731"/>
      <c r="BB42" s="731"/>
      <c r="BC42" s="731"/>
      <c r="BD42" s="716"/>
      <c r="BE42" s="716"/>
      <c r="BF42" s="718"/>
      <c r="BG42" s="728"/>
      <c r="BH42" s="729"/>
      <c r="BI42" s="729"/>
      <c r="BJ42" s="729"/>
      <c r="BK42" s="729"/>
      <c r="BL42" s="237"/>
      <c r="BM42" s="673" t="s">
        <v>352</v>
      </c>
      <c r="BN42" s="673"/>
      <c r="BO42" s="673"/>
      <c r="BP42" s="673"/>
      <c r="BQ42" s="673"/>
      <c r="BR42" s="673"/>
      <c r="BS42" s="673"/>
      <c r="BT42" s="673"/>
      <c r="BU42" s="674"/>
      <c r="BV42" s="730">
        <v>286</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1555711</v>
      </c>
      <c r="CS42" s="646"/>
      <c r="CT42" s="646"/>
      <c r="CU42" s="646"/>
      <c r="CV42" s="646"/>
      <c r="CW42" s="646"/>
      <c r="CX42" s="646"/>
      <c r="CY42" s="647"/>
      <c r="CZ42" s="650">
        <v>11.3</v>
      </c>
      <c r="DA42" s="651"/>
      <c r="DB42" s="651"/>
      <c r="DC42" s="663"/>
      <c r="DD42" s="654">
        <v>1323533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4479</v>
      </c>
      <c r="CS43" s="670"/>
      <c r="CT43" s="670"/>
      <c r="CU43" s="670"/>
      <c r="CV43" s="670"/>
      <c r="CW43" s="670"/>
      <c r="CX43" s="670"/>
      <c r="CY43" s="671"/>
      <c r="CZ43" s="650">
        <v>0</v>
      </c>
      <c r="DA43" s="682"/>
      <c r="DB43" s="682"/>
      <c r="DC43" s="684"/>
      <c r="DD43" s="654">
        <v>395</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1436868</v>
      </c>
      <c r="CS44" s="646"/>
      <c r="CT44" s="646"/>
      <c r="CU44" s="646"/>
      <c r="CV44" s="646"/>
      <c r="CW44" s="646"/>
      <c r="CX44" s="646"/>
      <c r="CY44" s="647"/>
      <c r="CZ44" s="650">
        <v>10.4</v>
      </c>
      <c r="DA44" s="651"/>
      <c r="DB44" s="651"/>
      <c r="DC44" s="663"/>
      <c r="DD44" s="654">
        <v>1205000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686918</v>
      </c>
      <c r="CS45" s="670"/>
      <c r="CT45" s="670"/>
      <c r="CU45" s="670"/>
      <c r="CV45" s="670"/>
      <c r="CW45" s="670"/>
      <c r="CX45" s="670"/>
      <c r="CY45" s="671"/>
      <c r="CZ45" s="650">
        <v>5</v>
      </c>
      <c r="DA45" s="682"/>
      <c r="DB45" s="682"/>
      <c r="DC45" s="684"/>
      <c r="DD45" s="654">
        <v>455050</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720916</v>
      </c>
      <c r="CS46" s="646"/>
      <c r="CT46" s="646"/>
      <c r="CU46" s="646"/>
      <c r="CV46" s="646"/>
      <c r="CW46" s="646"/>
      <c r="CX46" s="646"/>
      <c r="CY46" s="647"/>
      <c r="CZ46" s="650">
        <v>5.2</v>
      </c>
      <c r="DA46" s="651"/>
      <c r="DB46" s="651"/>
      <c r="DC46" s="663"/>
      <c r="DD46" s="654">
        <v>720916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118843</v>
      </c>
      <c r="CS47" s="670"/>
      <c r="CT47" s="670"/>
      <c r="CU47" s="670"/>
      <c r="CV47" s="670"/>
      <c r="CW47" s="670"/>
      <c r="CX47" s="670"/>
      <c r="CY47" s="671"/>
      <c r="CZ47" s="650">
        <v>0.9</v>
      </c>
      <c r="DA47" s="682"/>
      <c r="DB47" s="682"/>
      <c r="DC47" s="684"/>
      <c r="DD47" s="654">
        <v>118533</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234</v>
      </c>
      <c r="CS48" s="646"/>
      <c r="CT48" s="646"/>
      <c r="CU48" s="646"/>
      <c r="CV48" s="646"/>
      <c r="CW48" s="646"/>
      <c r="CX48" s="646"/>
      <c r="CY48" s="647"/>
      <c r="CZ48" s="650" t="s">
        <v>130</v>
      </c>
      <c r="DA48" s="651"/>
      <c r="DB48" s="651"/>
      <c r="DC48" s="663"/>
      <c r="DD48" s="654" t="s">
        <v>234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363</v>
      </c>
      <c r="CE49" s="687"/>
      <c r="CF49" s="687"/>
      <c r="CG49" s="687"/>
      <c r="CH49" s="687"/>
      <c r="CI49" s="687"/>
      <c r="CJ49" s="687"/>
      <c r="CK49" s="687"/>
      <c r="CL49" s="687"/>
      <c r="CM49" s="687"/>
      <c r="CN49" s="687"/>
      <c r="CO49" s="687"/>
      <c r="CP49" s="687"/>
      <c r="CQ49" s="688"/>
      <c r="CR49" s="730">
        <v>13752191</v>
      </c>
      <c r="CS49" s="716"/>
      <c r="CT49" s="716"/>
      <c r="CU49" s="716"/>
      <c r="CV49" s="716"/>
      <c r="CW49" s="716"/>
      <c r="CX49" s="716"/>
      <c r="CY49" s="747"/>
      <c r="CZ49" s="742">
        <v>100</v>
      </c>
      <c r="DA49" s="748"/>
      <c r="DB49" s="748"/>
      <c r="DC49" s="749"/>
      <c r="DD49" s="750">
        <v>11467169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8Q1M/96S0tpFcJvfPO8KKnh1AhCCxF4EKpZuZob10ksojJ7uUhhIm5ay7JZb0xGHY/eUTBe6PyB0LeHpOCQNw==" saltValue="soRei1iyQSEORG0uNqXl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15436</v>
      </c>
      <c r="R7" s="781"/>
      <c r="S7" s="781"/>
      <c r="T7" s="781"/>
      <c r="U7" s="781"/>
      <c r="V7" s="781">
        <v>13852</v>
      </c>
      <c r="W7" s="781"/>
      <c r="X7" s="781"/>
      <c r="Y7" s="781"/>
      <c r="Z7" s="781"/>
      <c r="AA7" s="781">
        <v>1584</v>
      </c>
      <c r="AB7" s="781"/>
      <c r="AC7" s="781"/>
      <c r="AD7" s="781"/>
      <c r="AE7" s="782"/>
      <c r="AF7" s="783">
        <v>1187</v>
      </c>
      <c r="AG7" s="784"/>
      <c r="AH7" s="784"/>
      <c r="AI7" s="784"/>
      <c r="AJ7" s="785"/>
      <c r="AK7" s="820">
        <v>1048</v>
      </c>
      <c r="AL7" s="821"/>
      <c r="AM7" s="821"/>
      <c r="AN7" s="821"/>
      <c r="AO7" s="821"/>
      <c r="AP7" s="821">
        <v>2963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611</v>
      </c>
      <c r="BT7" s="825"/>
      <c r="BU7" s="825"/>
      <c r="BV7" s="825"/>
      <c r="BW7" s="825"/>
      <c r="BX7" s="825"/>
      <c r="BY7" s="825"/>
      <c r="BZ7" s="825"/>
      <c r="CA7" s="825"/>
      <c r="CB7" s="825"/>
      <c r="CC7" s="825"/>
      <c r="CD7" s="825"/>
      <c r="CE7" s="825"/>
      <c r="CF7" s="825"/>
      <c r="CG7" s="826"/>
      <c r="CH7" s="817">
        <v>10</v>
      </c>
      <c r="CI7" s="818"/>
      <c r="CJ7" s="818"/>
      <c r="CK7" s="818"/>
      <c r="CL7" s="819"/>
      <c r="CM7" s="817">
        <v>297</v>
      </c>
      <c r="CN7" s="818"/>
      <c r="CO7" s="818"/>
      <c r="CP7" s="818"/>
      <c r="CQ7" s="819"/>
      <c r="CR7" s="817">
        <v>5</v>
      </c>
      <c r="CS7" s="818"/>
      <c r="CT7" s="818"/>
      <c r="CU7" s="818"/>
      <c r="CV7" s="819"/>
      <c r="CW7" s="817">
        <v>8</v>
      </c>
      <c r="CX7" s="818"/>
      <c r="CY7" s="818"/>
      <c r="CZ7" s="818"/>
      <c r="DA7" s="819"/>
      <c r="DB7" s="817" t="s">
        <v>527</v>
      </c>
      <c r="DC7" s="818"/>
      <c r="DD7" s="818"/>
      <c r="DE7" s="818"/>
      <c r="DF7" s="819"/>
      <c r="DG7" s="817" t="s">
        <v>527</v>
      </c>
      <c r="DH7" s="818"/>
      <c r="DI7" s="818"/>
      <c r="DJ7" s="818"/>
      <c r="DK7" s="819"/>
      <c r="DL7" s="817" t="s">
        <v>527</v>
      </c>
      <c r="DM7" s="818"/>
      <c r="DN7" s="818"/>
      <c r="DO7" s="818"/>
      <c r="DP7" s="819"/>
      <c r="DQ7" s="817" t="s">
        <v>527</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15436</v>
      </c>
      <c r="R23" s="840"/>
      <c r="S23" s="840"/>
      <c r="T23" s="840"/>
      <c r="U23" s="840"/>
      <c r="V23" s="840">
        <v>13852</v>
      </c>
      <c r="W23" s="840"/>
      <c r="X23" s="840"/>
      <c r="Y23" s="840"/>
      <c r="Z23" s="840"/>
      <c r="AA23" s="840">
        <v>1584</v>
      </c>
      <c r="AB23" s="840"/>
      <c r="AC23" s="840"/>
      <c r="AD23" s="840"/>
      <c r="AE23" s="841"/>
      <c r="AF23" s="842">
        <v>1187</v>
      </c>
      <c r="AG23" s="840"/>
      <c r="AH23" s="840"/>
      <c r="AI23" s="840"/>
      <c r="AJ23" s="843"/>
      <c r="AK23" s="844"/>
      <c r="AL23" s="845"/>
      <c r="AM23" s="845"/>
      <c r="AN23" s="845"/>
      <c r="AO23" s="845"/>
      <c r="AP23" s="840">
        <v>2963</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2590</v>
      </c>
      <c r="R28" s="869"/>
      <c r="S28" s="869"/>
      <c r="T28" s="869"/>
      <c r="U28" s="869"/>
      <c r="V28" s="869">
        <v>2578</v>
      </c>
      <c r="W28" s="869"/>
      <c r="X28" s="869"/>
      <c r="Y28" s="869"/>
      <c r="Z28" s="869"/>
      <c r="AA28" s="869">
        <v>12</v>
      </c>
      <c r="AB28" s="869"/>
      <c r="AC28" s="869"/>
      <c r="AD28" s="869"/>
      <c r="AE28" s="870"/>
      <c r="AF28" s="871">
        <v>12</v>
      </c>
      <c r="AG28" s="869"/>
      <c r="AH28" s="869"/>
      <c r="AI28" s="869"/>
      <c r="AJ28" s="872"/>
      <c r="AK28" s="873">
        <v>231</v>
      </c>
      <c r="AL28" s="864"/>
      <c r="AM28" s="864"/>
      <c r="AN28" s="864"/>
      <c r="AO28" s="864"/>
      <c r="AP28" s="864" t="s">
        <v>610</v>
      </c>
      <c r="AQ28" s="864"/>
      <c r="AR28" s="864"/>
      <c r="AS28" s="864"/>
      <c r="AT28" s="864"/>
      <c r="AU28" s="864" t="s">
        <v>610</v>
      </c>
      <c r="AV28" s="864"/>
      <c r="AW28" s="864"/>
      <c r="AX28" s="864"/>
      <c r="AY28" s="864"/>
      <c r="AZ28" s="865" t="s">
        <v>610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1616</v>
      </c>
      <c r="R29" s="805"/>
      <c r="S29" s="805"/>
      <c r="T29" s="805"/>
      <c r="U29" s="805"/>
      <c r="V29" s="805">
        <v>1550</v>
      </c>
      <c r="W29" s="805"/>
      <c r="X29" s="805"/>
      <c r="Y29" s="805"/>
      <c r="Z29" s="805"/>
      <c r="AA29" s="805">
        <v>66</v>
      </c>
      <c r="AB29" s="805"/>
      <c r="AC29" s="805"/>
      <c r="AD29" s="805"/>
      <c r="AE29" s="806"/>
      <c r="AF29" s="807">
        <v>66</v>
      </c>
      <c r="AG29" s="808"/>
      <c r="AH29" s="808"/>
      <c r="AI29" s="808"/>
      <c r="AJ29" s="809"/>
      <c r="AK29" s="876">
        <v>240</v>
      </c>
      <c r="AL29" s="877"/>
      <c r="AM29" s="877"/>
      <c r="AN29" s="877"/>
      <c r="AO29" s="877"/>
      <c r="AP29" s="877" t="s">
        <v>610</v>
      </c>
      <c r="AQ29" s="877"/>
      <c r="AR29" s="877"/>
      <c r="AS29" s="877"/>
      <c r="AT29" s="877"/>
      <c r="AU29" s="877" t="s">
        <v>610</v>
      </c>
      <c r="AV29" s="877"/>
      <c r="AW29" s="877"/>
      <c r="AX29" s="877"/>
      <c r="AY29" s="877"/>
      <c r="AZ29" s="878" t="s">
        <v>610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137</v>
      </c>
      <c r="R30" s="805"/>
      <c r="S30" s="805"/>
      <c r="T30" s="805"/>
      <c r="U30" s="805"/>
      <c r="V30" s="805">
        <v>127</v>
      </c>
      <c r="W30" s="805"/>
      <c r="X30" s="805"/>
      <c r="Y30" s="805"/>
      <c r="Z30" s="805"/>
      <c r="AA30" s="805">
        <v>10</v>
      </c>
      <c r="AB30" s="805"/>
      <c r="AC30" s="805"/>
      <c r="AD30" s="805"/>
      <c r="AE30" s="806"/>
      <c r="AF30" s="807">
        <v>10</v>
      </c>
      <c r="AG30" s="808"/>
      <c r="AH30" s="808"/>
      <c r="AI30" s="808"/>
      <c r="AJ30" s="809"/>
      <c r="AK30" s="876" t="s">
        <v>610</v>
      </c>
      <c r="AL30" s="877"/>
      <c r="AM30" s="877"/>
      <c r="AN30" s="877"/>
      <c r="AO30" s="877"/>
      <c r="AP30" s="877" t="s">
        <v>610</v>
      </c>
      <c r="AQ30" s="877"/>
      <c r="AR30" s="877"/>
      <c r="AS30" s="877"/>
      <c r="AT30" s="877"/>
      <c r="AU30" s="877" t="s">
        <v>610</v>
      </c>
      <c r="AV30" s="877"/>
      <c r="AW30" s="877"/>
      <c r="AX30" s="877"/>
      <c r="AY30" s="877"/>
      <c r="AZ30" s="878" t="s">
        <v>610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25</v>
      </c>
      <c r="R31" s="805"/>
      <c r="S31" s="805"/>
      <c r="T31" s="805"/>
      <c r="U31" s="805"/>
      <c r="V31" s="805">
        <v>5</v>
      </c>
      <c r="W31" s="805"/>
      <c r="X31" s="805"/>
      <c r="Y31" s="805"/>
      <c r="Z31" s="805"/>
      <c r="AA31" s="805">
        <v>20</v>
      </c>
      <c r="AB31" s="805"/>
      <c r="AC31" s="805"/>
      <c r="AD31" s="805"/>
      <c r="AE31" s="806"/>
      <c r="AF31" s="807">
        <v>20</v>
      </c>
      <c r="AG31" s="808"/>
      <c r="AH31" s="808"/>
      <c r="AI31" s="808"/>
      <c r="AJ31" s="809"/>
      <c r="AK31" s="876" t="s">
        <v>610</v>
      </c>
      <c r="AL31" s="877"/>
      <c r="AM31" s="877"/>
      <c r="AN31" s="877"/>
      <c r="AO31" s="877"/>
      <c r="AP31" s="877" t="s">
        <v>610</v>
      </c>
      <c r="AQ31" s="877"/>
      <c r="AR31" s="877"/>
      <c r="AS31" s="877"/>
      <c r="AT31" s="877"/>
      <c r="AU31" s="877" t="s">
        <v>610</v>
      </c>
      <c r="AV31" s="877"/>
      <c r="AW31" s="877"/>
      <c r="AX31" s="877"/>
      <c r="AY31" s="877"/>
      <c r="AZ31" s="878" t="s">
        <v>610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327</v>
      </c>
      <c r="R32" s="805"/>
      <c r="S32" s="805"/>
      <c r="T32" s="805"/>
      <c r="U32" s="805"/>
      <c r="V32" s="805">
        <v>319</v>
      </c>
      <c r="W32" s="805"/>
      <c r="X32" s="805"/>
      <c r="Y32" s="805"/>
      <c r="Z32" s="805"/>
      <c r="AA32" s="805">
        <v>8</v>
      </c>
      <c r="AB32" s="805"/>
      <c r="AC32" s="805"/>
      <c r="AD32" s="805"/>
      <c r="AE32" s="806"/>
      <c r="AF32" s="807">
        <v>8</v>
      </c>
      <c r="AG32" s="808"/>
      <c r="AH32" s="808"/>
      <c r="AI32" s="808"/>
      <c r="AJ32" s="809"/>
      <c r="AK32" s="876">
        <v>63</v>
      </c>
      <c r="AL32" s="877"/>
      <c r="AM32" s="877"/>
      <c r="AN32" s="877"/>
      <c r="AO32" s="877"/>
      <c r="AP32" s="877" t="s">
        <v>610</v>
      </c>
      <c r="AQ32" s="877"/>
      <c r="AR32" s="877"/>
      <c r="AS32" s="877"/>
      <c r="AT32" s="877"/>
      <c r="AU32" s="877" t="s">
        <v>610</v>
      </c>
      <c r="AV32" s="877"/>
      <c r="AW32" s="877"/>
      <c r="AX32" s="877"/>
      <c r="AY32" s="877"/>
      <c r="AZ32" s="878" t="s">
        <v>610</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674</v>
      </c>
      <c r="R33" s="805"/>
      <c r="S33" s="805"/>
      <c r="T33" s="805"/>
      <c r="U33" s="805"/>
      <c r="V33" s="805">
        <v>524</v>
      </c>
      <c r="W33" s="805"/>
      <c r="X33" s="805"/>
      <c r="Y33" s="805"/>
      <c r="Z33" s="805"/>
      <c r="AA33" s="805">
        <v>150</v>
      </c>
      <c r="AB33" s="805"/>
      <c r="AC33" s="805"/>
      <c r="AD33" s="805"/>
      <c r="AE33" s="806"/>
      <c r="AF33" s="807">
        <v>1006</v>
      </c>
      <c r="AG33" s="808"/>
      <c r="AH33" s="808"/>
      <c r="AI33" s="808"/>
      <c r="AJ33" s="809"/>
      <c r="AK33" s="876">
        <v>5</v>
      </c>
      <c r="AL33" s="877"/>
      <c r="AM33" s="877"/>
      <c r="AN33" s="877"/>
      <c r="AO33" s="877"/>
      <c r="AP33" s="877">
        <v>525</v>
      </c>
      <c r="AQ33" s="877"/>
      <c r="AR33" s="877"/>
      <c r="AS33" s="877"/>
      <c r="AT33" s="877"/>
      <c r="AU33" s="877" t="s">
        <v>610</v>
      </c>
      <c r="AV33" s="877"/>
      <c r="AW33" s="877"/>
      <c r="AX33" s="877"/>
      <c r="AY33" s="877"/>
      <c r="AZ33" s="878" t="s">
        <v>610</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408</v>
      </c>
      <c r="C34" s="802"/>
      <c r="D34" s="802"/>
      <c r="E34" s="802"/>
      <c r="F34" s="802"/>
      <c r="G34" s="802"/>
      <c r="H34" s="802"/>
      <c r="I34" s="802"/>
      <c r="J34" s="802"/>
      <c r="K34" s="802"/>
      <c r="L34" s="802"/>
      <c r="M34" s="802"/>
      <c r="N34" s="802"/>
      <c r="O34" s="802"/>
      <c r="P34" s="803"/>
      <c r="Q34" s="804">
        <v>2355</v>
      </c>
      <c r="R34" s="805"/>
      <c r="S34" s="805"/>
      <c r="T34" s="805"/>
      <c r="U34" s="805"/>
      <c r="V34" s="805">
        <v>2279</v>
      </c>
      <c r="W34" s="805"/>
      <c r="X34" s="805"/>
      <c r="Y34" s="805"/>
      <c r="Z34" s="805"/>
      <c r="AA34" s="805">
        <v>76</v>
      </c>
      <c r="AB34" s="805"/>
      <c r="AC34" s="805"/>
      <c r="AD34" s="805"/>
      <c r="AE34" s="806"/>
      <c r="AF34" s="807">
        <v>488</v>
      </c>
      <c r="AG34" s="808"/>
      <c r="AH34" s="808"/>
      <c r="AI34" s="808"/>
      <c r="AJ34" s="809"/>
      <c r="AK34" s="876">
        <v>656</v>
      </c>
      <c r="AL34" s="877"/>
      <c r="AM34" s="877"/>
      <c r="AN34" s="877"/>
      <c r="AO34" s="877"/>
      <c r="AP34" s="877">
        <v>1547</v>
      </c>
      <c r="AQ34" s="877"/>
      <c r="AR34" s="877"/>
      <c r="AS34" s="877"/>
      <c r="AT34" s="877"/>
      <c r="AU34" s="877">
        <v>1152</v>
      </c>
      <c r="AV34" s="877"/>
      <c r="AW34" s="877"/>
      <c r="AX34" s="877"/>
      <c r="AY34" s="877"/>
      <c r="AZ34" s="878" t="s">
        <v>610</v>
      </c>
      <c r="BA34" s="878"/>
      <c r="BB34" s="878"/>
      <c r="BC34" s="878"/>
      <c r="BD34" s="878"/>
      <c r="BE34" s="874" t="s">
        <v>407</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409</v>
      </c>
      <c r="C35" s="802"/>
      <c r="D35" s="802"/>
      <c r="E35" s="802"/>
      <c r="F35" s="802"/>
      <c r="G35" s="802"/>
      <c r="H35" s="802"/>
      <c r="I35" s="802"/>
      <c r="J35" s="802"/>
      <c r="K35" s="802"/>
      <c r="L35" s="802"/>
      <c r="M35" s="802"/>
      <c r="N35" s="802"/>
      <c r="O35" s="802"/>
      <c r="P35" s="803"/>
      <c r="Q35" s="804">
        <v>737</v>
      </c>
      <c r="R35" s="805"/>
      <c r="S35" s="805"/>
      <c r="T35" s="805"/>
      <c r="U35" s="805"/>
      <c r="V35" s="805">
        <v>679</v>
      </c>
      <c r="W35" s="805"/>
      <c r="X35" s="805"/>
      <c r="Y35" s="805"/>
      <c r="Z35" s="805"/>
      <c r="AA35" s="805">
        <v>58</v>
      </c>
      <c r="AB35" s="805"/>
      <c r="AC35" s="805"/>
      <c r="AD35" s="805"/>
      <c r="AE35" s="806"/>
      <c r="AF35" s="807">
        <v>58</v>
      </c>
      <c r="AG35" s="808"/>
      <c r="AH35" s="808"/>
      <c r="AI35" s="808"/>
      <c r="AJ35" s="809"/>
      <c r="AK35" s="876">
        <v>289</v>
      </c>
      <c r="AL35" s="877"/>
      <c r="AM35" s="877"/>
      <c r="AN35" s="877"/>
      <c r="AO35" s="877"/>
      <c r="AP35" s="877">
        <v>1566</v>
      </c>
      <c r="AQ35" s="877"/>
      <c r="AR35" s="877"/>
      <c r="AS35" s="877"/>
      <c r="AT35" s="877"/>
      <c r="AU35" s="877">
        <v>1190</v>
      </c>
      <c r="AV35" s="877"/>
      <c r="AW35" s="877"/>
      <c r="AX35" s="877"/>
      <c r="AY35" s="877"/>
      <c r="AZ35" s="878" t="s">
        <v>610</v>
      </c>
      <c r="BA35" s="878"/>
      <c r="BB35" s="878"/>
      <c r="BC35" s="878"/>
      <c r="BD35" s="878"/>
      <c r="BE35" s="874" t="s">
        <v>410</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411</v>
      </c>
      <c r="C36" s="802"/>
      <c r="D36" s="802"/>
      <c r="E36" s="802"/>
      <c r="F36" s="802"/>
      <c r="G36" s="802"/>
      <c r="H36" s="802"/>
      <c r="I36" s="802"/>
      <c r="J36" s="802"/>
      <c r="K36" s="802"/>
      <c r="L36" s="802"/>
      <c r="M36" s="802"/>
      <c r="N36" s="802"/>
      <c r="O36" s="802"/>
      <c r="P36" s="803"/>
      <c r="Q36" s="804">
        <v>95</v>
      </c>
      <c r="R36" s="805"/>
      <c r="S36" s="805"/>
      <c r="T36" s="805"/>
      <c r="U36" s="805"/>
      <c r="V36" s="805">
        <v>89</v>
      </c>
      <c r="W36" s="805"/>
      <c r="X36" s="805"/>
      <c r="Y36" s="805"/>
      <c r="Z36" s="805"/>
      <c r="AA36" s="805">
        <v>6</v>
      </c>
      <c r="AB36" s="805"/>
      <c r="AC36" s="805"/>
      <c r="AD36" s="805"/>
      <c r="AE36" s="806"/>
      <c r="AF36" s="807">
        <v>6</v>
      </c>
      <c r="AG36" s="808"/>
      <c r="AH36" s="808"/>
      <c r="AI36" s="808"/>
      <c r="AJ36" s="809"/>
      <c r="AK36" s="876">
        <v>81</v>
      </c>
      <c r="AL36" s="877"/>
      <c r="AM36" s="877"/>
      <c r="AN36" s="877"/>
      <c r="AO36" s="877"/>
      <c r="AP36" s="877">
        <v>110</v>
      </c>
      <c r="AQ36" s="877"/>
      <c r="AR36" s="877"/>
      <c r="AS36" s="877"/>
      <c r="AT36" s="877"/>
      <c r="AU36" s="877">
        <v>110</v>
      </c>
      <c r="AV36" s="877"/>
      <c r="AW36" s="877"/>
      <c r="AX36" s="877"/>
      <c r="AY36" s="877"/>
      <c r="AZ36" s="878" t="s">
        <v>610</v>
      </c>
      <c r="BA36" s="878"/>
      <c r="BB36" s="878"/>
      <c r="BC36" s="878"/>
      <c r="BD36" s="878"/>
      <c r="BE36" s="874" t="s">
        <v>412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1674</v>
      </c>
      <c r="AG63" s="888"/>
      <c r="AH63" s="888"/>
      <c r="AI63" s="888"/>
      <c r="AJ63" s="889"/>
      <c r="AK63" s="890"/>
      <c r="AL63" s="885"/>
      <c r="AM63" s="885"/>
      <c r="AN63" s="885"/>
      <c r="AO63" s="885"/>
      <c r="AP63" s="888">
        <v>3748</v>
      </c>
      <c r="AQ63" s="888"/>
      <c r="AR63" s="888"/>
      <c r="AS63" s="888"/>
      <c r="AT63" s="888"/>
      <c r="AU63" s="888">
        <v>2452</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v>1</v>
      </c>
      <c r="AG68" s="912"/>
      <c r="AH68" s="912"/>
      <c r="AI68" s="912"/>
      <c r="AJ68" s="912"/>
      <c r="AK68" s="912" t="s">
        <v>527</v>
      </c>
      <c r="AL68" s="912"/>
      <c r="AM68" s="912"/>
      <c r="AN68" s="912"/>
      <c r="AO68" s="912"/>
      <c r="AP68" s="912" t="s">
        <v>527</v>
      </c>
      <c r="AQ68" s="912"/>
      <c r="AR68" s="912"/>
      <c r="AS68" s="912"/>
      <c r="AT68" s="912"/>
      <c r="AU68" s="912" t="s">
        <v>527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c r="R69" s="877"/>
      <c r="S69" s="877"/>
      <c r="T69" s="877"/>
      <c r="U69" s="877"/>
      <c r="V69" s="877"/>
      <c r="W69" s="877"/>
      <c r="X69" s="877"/>
      <c r="Y69" s="877"/>
      <c r="Z69" s="877"/>
      <c r="AA69" s="877"/>
      <c r="AB69" s="877"/>
      <c r="AC69" s="877"/>
      <c r="AD69" s="877"/>
      <c r="AE69" s="877"/>
      <c r="AF69" s="877">
        <v>3</v>
      </c>
      <c r="AG69" s="877"/>
      <c r="AH69" s="877"/>
      <c r="AI69" s="877"/>
      <c r="AJ69" s="877"/>
      <c r="AK69" s="877" t="s">
        <v>527</v>
      </c>
      <c r="AL69" s="877"/>
      <c r="AM69" s="877"/>
      <c r="AN69" s="877"/>
      <c r="AO69" s="877"/>
      <c r="AP69" s="877">
        <v>6</v>
      </c>
      <c r="AQ69" s="877"/>
      <c r="AR69" s="877"/>
      <c r="AS69" s="877"/>
      <c r="AT69" s="877"/>
      <c r="AU69" s="877" t="s">
        <v>527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v>2</v>
      </c>
      <c r="AG70" s="877"/>
      <c r="AH70" s="877"/>
      <c r="AI70" s="877"/>
      <c r="AJ70" s="877"/>
      <c r="AK70" s="877" t="s">
        <v>527</v>
      </c>
      <c r="AL70" s="877"/>
      <c r="AM70" s="877"/>
      <c r="AN70" s="877"/>
      <c r="AO70" s="877"/>
      <c r="AP70" s="877" t="s">
        <v>527</v>
      </c>
      <c r="AQ70" s="877"/>
      <c r="AR70" s="877"/>
      <c r="AS70" s="877"/>
      <c r="AT70" s="877"/>
      <c r="AU70" s="877" t="s">
        <v>527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v>1</v>
      </c>
      <c r="AG71" s="877"/>
      <c r="AH71" s="877"/>
      <c r="AI71" s="877"/>
      <c r="AJ71" s="877"/>
      <c r="AK71" s="877" t="s">
        <v>527</v>
      </c>
      <c r="AL71" s="877"/>
      <c r="AM71" s="877"/>
      <c r="AN71" s="877"/>
      <c r="AO71" s="877"/>
      <c r="AP71" s="877" t="s">
        <v>527</v>
      </c>
      <c r="AQ71" s="877"/>
      <c r="AR71" s="877"/>
      <c r="AS71" s="877"/>
      <c r="AT71" s="877"/>
      <c r="AU71" s="877" t="s">
        <v>527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v>0</v>
      </c>
      <c r="AG72" s="877"/>
      <c r="AH72" s="877"/>
      <c r="AI72" s="877"/>
      <c r="AJ72" s="877"/>
      <c r="AK72" s="877" t="s">
        <v>527</v>
      </c>
      <c r="AL72" s="877"/>
      <c r="AM72" s="877"/>
      <c r="AN72" s="877"/>
      <c r="AO72" s="877"/>
      <c r="AP72" s="877">
        <v>4</v>
      </c>
      <c r="AQ72" s="877"/>
      <c r="AR72" s="877"/>
      <c r="AS72" s="877"/>
      <c r="AT72" s="877"/>
      <c r="AU72" s="877" t="s">
        <v>527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v>54</v>
      </c>
      <c r="AG73" s="877"/>
      <c r="AH73" s="877"/>
      <c r="AI73" s="877"/>
      <c r="AJ73" s="877"/>
      <c r="AK73" s="877" t="s">
        <v>527</v>
      </c>
      <c r="AL73" s="877"/>
      <c r="AM73" s="877"/>
      <c r="AN73" s="877"/>
      <c r="AO73" s="877"/>
      <c r="AP73" s="877">
        <v>59</v>
      </c>
      <c r="AQ73" s="877"/>
      <c r="AR73" s="877"/>
      <c r="AS73" s="877"/>
      <c r="AT73" s="877"/>
      <c r="AU73" s="877">
        <v>19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v>44</v>
      </c>
      <c r="AG74" s="877"/>
      <c r="AH74" s="877"/>
      <c r="AI74" s="877"/>
      <c r="AJ74" s="877"/>
      <c r="AK74" s="877" t="s">
        <v>527</v>
      </c>
      <c r="AL74" s="877"/>
      <c r="AM74" s="877"/>
      <c r="AN74" s="877"/>
      <c r="AO74" s="877"/>
      <c r="AP74" s="877" t="s">
        <v>527</v>
      </c>
      <c r="AQ74" s="877"/>
      <c r="AR74" s="877"/>
      <c r="AS74" s="877"/>
      <c r="AT74" s="877"/>
      <c r="AU74" s="877" t="s">
        <v>527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v>388</v>
      </c>
      <c r="AG75" s="926"/>
      <c r="AH75" s="926"/>
      <c r="AI75" s="926"/>
      <c r="AJ75" s="876"/>
      <c r="AK75" s="927" t="s">
        <v>527</v>
      </c>
      <c r="AL75" s="926"/>
      <c r="AM75" s="926"/>
      <c r="AN75" s="926"/>
      <c r="AO75" s="876"/>
      <c r="AP75" s="927" t="s">
        <v>527</v>
      </c>
      <c r="AQ75" s="926"/>
      <c r="AR75" s="926"/>
      <c r="AS75" s="926"/>
      <c r="AT75" s="876"/>
      <c r="AU75" s="927" t="s">
        <v>527</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600</v>
      </c>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v>1</v>
      </c>
      <c r="AG76" s="926"/>
      <c r="AH76" s="926"/>
      <c r="AI76" s="926"/>
      <c r="AJ76" s="876"/>
      <c r="AK76" s="927" t="s">
        <v>527</v>
      </c>
      <c r="AL76" s="926"/>
      <c r="AM76" s="926"/>
      <c r="AN76" s="926"/>
      <c r="AO76" s="876"/>
      <c r="AP76" s="927" t="s">
        <v>527</v>
      </c>
      <c r="AQ76" s="926"/>
      <c r="AR76" s="926"/>
      <c r="AS76" s="926"/>
      <c r="AT76" s="876"/>
      <c r="AU76" s="927" t="s">
        <v>527</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601</v>
      </c>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v>16</v>
      </c>
      <c r="AG77" s="926"/>
      <c r="AH77" s="926"/>
      <c r="AI77" s="926"/>
      <c r="AJ77" s="876"/>
      <c r="AK77" s="927" t="s">
        <v>527</v>
      </c>
      <c r="AL77" s="926"/>
      <c r="AM77" s="926"/>
      <c r="AN77" s="926"/>
      <c r="AO77" s="876"/>
      <c r="AP77" s="927">
        <v>118</v>
      </c>
      <c r="AQ77" s="926"/>
      <c r="AR77" s="926"/>
      <c r="AS77" s="926"/>
      <c r="AT77" s="876"/>
      <c r="AU77" s="927" t="s">
        <v>527</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602</v>
      </c>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v>73</v>
      </c>
      <c r="AG78" s="877"/>
      <c r="AH78" s="877"/>
      <c r="AI78" s="877"/>
      <c r="AJ78" s="877"/>
      <c r="AK78" s="877" t="s">
        <v>527</v>
      </c>
      <c r="AL78" s="877"/>
      <c r="AM78" s="877"/>
      <c r="AN78" s="877"/>
      <c r="AO78" s="877"/>
      <c r="AP78" s="877" t="s">
        <v>527</v>
      </c>
      <c r="AQ78" s="877"/>
      <c r="AR78" s="877"/>
      <c r="AS78" s="877"/>
      <c r="AT78" s="877"/>
      <c r="AU78" s="877" t="s">
        <v>527</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603</v>
      </c>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v>12980</v>
      </c>
      <c r="AG79" s="877"/>
      <c r="AH79" s="877"/>
      <c r="AI79" s="877"/>
      <c r="AJ79" s="877"/>
      <c r="AK79" s="877" t="s">
        <v>527</v>
      </c>
      <c r="AL79" s="877"/>
      <c r="AM79" s="877"/>
      <c r="AN79" s="877"/>
      <c r="AO79" s="877"/>
      <c r="AP79" s="877" t="s">
        <v>527</v>
      </c>
      <c r="AQ79" s="877"/>
      <c r="AR79" s="877"/>
      <c r="AS79" s="877"/>
      <c r="AT79" s="877"/>
      <c r="AU79" s="877" t="s">
        <v>527</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604</v>
      </c>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v>28</v>
      </c>
      <c r="AG80" s="877"/>
      <c r="AH80" s="877"/>
      <c r="AI80" s="877"/>
      <c r="AJ80" s="877"/>
      <c r="AK80" s="877" t="s">
        <v>527</v>
      </c>
      <c r="AL80" s="877"/>
      <c r="AM80" s="877"/>
      <c r="AN80" s="877"/>
      <c r="AO80" s="877"/>
      <c r="AP80" s="877" t="s">
        <v>527</v>
      </c>
      <c r="AQ80" s="877"/>
      <c r="AR80" s="877"/>
      <c r="AS80" s="877"/>
      <c r="AT80" s="877"/>
      <c r="AU80" s="877" t="s">
        <v>527</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605</v>
      </c>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v>736</v>
      </c>
      <c r="AG81" s="877"/>
      <c r="AH81" s="877"/>
      <c r="AI81" s="877"/>
      <c r="AJ81" s="877"/>
      <c r="AK81" s="877" t="s">
        <v>527</v>
      </c>
      <c r="AL81" s="877"/>
      <c r="AM81" s="877"/>
      <c r="AN81" s="877"/>
      <c r="AO81" s="877"/>
      <c r="AP81" s="877">
        <v>497</v>
      </c>
      <c r="AQ81" s="877"/>
      <c r="AR81" s="877"/>
      <c r="AS81" s="877"/>
      <c r="AT81" s="877"/>
      <c r="AU81" s="877" t="s">
        <v>527</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t="s">
        <v>606</v>
      </c>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v>4</v>
      </c>
      <c r="AG82" s="877"/>
      <c r="AH82" s="877"/>
      <c r="AI82" s="877"/>
      <c r="AJ82" s="877"/>
      <c r="AK82" s="877" t="s">
        <v>527</v>
      </c>
      <c r="AL82" s="877"/>
      <c r="AM82" s="877"/>
      <c r="AN82" s="877"/>
      <c r="AO82" s="877"/>
      <c r="AP82" s="877" t="s">
        <v>527</v>
      </c>
      <c r="AQ82" s="877"/>
      <c r="AR82" s="877"/>
      <c r="AS82" s="877"/>
      <c r="AT82" s="877"/>
      <c r="AU82" s="877" t="s">
        <v>527</v>
      </c>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t="s">
        <v>607</v>
      </c>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v>3</v>
      </c>
      <c r="AG83" s="877"/>
      <c r="AH83" s="877"/>
      <c r="AI83" s="877"/>
      <c r="AJ83" s="877"/>
      <c r="AK83" s="877" t="s">
        <v>527</v>
      </c>
      <c r="AL83" s="877"/>
      <c r="AM83" s="877"/>
      <c r="AN83" s="877"/>
      <c r="AO83" s="877"/>
      <c r="AP83" s="877" t="s">
        <v>527</v>
      </c>
      <c r="AQ83" s="877"/>
      <c r="AR83" s="877"/>
      <c r="AS83" s="877"/>
      <c r="AT83" s="877"/>
      <c r="AU83" s="877" t="s">
        <v>527</v>
      </c>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t="s">
        <v>608</v>
      </c>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v>16</v>
      </c>
      <c r="AG84" s="877"/>
      <c r="AH84" s="877"/>
      <c r="AI84" s="877"/>
      <c r="AJ84" s="877"/>
      <c r="AK84" s="877" t="s">
        <v>527</v>
      </c>
      <c r="AL84" s="877"/>
      <c r="AM84" s="877"/>
      <c r="AN84" s="877"/>
      <c r="AO84" s="877"/>
      <c r="AP84" s="877" t="s">
        <v>527</v>
      </c>
      <c r="AQ84" s="877"/>
      <c r="AR84" s="877"/>
      <c r="AS84" s="877"/>
      <c r="AT84" s="877"/>
      <c r="AU84" s="877" t="s">
        <v>527</v>
      </c>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t="s">
        <v>609</v>
      </c>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v>28</v>
      </c>
      <c r="AG85" s="877"/>
      <c r="AH85" s="877"/>
      <c r="AI85" s="877"/>
      <c r="AJ85" s="877"/>
      <c r="AK85" s="877" t="s">
        <v>527</v>
      </c>
      <c r="AL85" s="877"/>
      <c r="AM85" s="877"/>
      <c r="AN85" s="877"/>
      <c r="AO85" s="877"/>
      <c r="AP85" s="877">
        <v>3952</v>
      </c>
      <c r="AQ85" s="877"/>
      <c r="AR85" s="877"/>
      <c r="AS85" s="877"/>
      <c r="AT85" s="877"/>
      <c r="AU85" s="877">
        <v>1035</v>
      </c>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14378</v>
      </c>
      <c r="AG88" s="888"/>
      <c r="AH88" s="888"/>
      <c r="AI88" s="888"/>
      <c r="AJ88" s="888"/>
      <c r="AK88" s="885"/>
      <c r="AL88" s="885"/>
      <c r="AM88" s="885"/>
      <c r="AN88" s="885"/>
      <c r="AO88" s="885"/>
      <c r="AP88" s="888">
        <v>4636</v>
      </c>
      <c r="AQ88" s="888"/>
      <c r="AR88" s="888"/>
      <c r="AS88" s="888"/>
      <c r="AT88" s="888"/>
      <c r="AU88" s="888">
        <v>1054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v>8</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306</v>
      </c>
      <c r="AG109" s="941"/>
      <c r="AH109" s="941"/>
      <c r="AI109" s="941"/>
      <c r="AJ109" s="942"/>
      <c r="AK109" s="940" t="s">
        <v>305</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306</v>
      </c>
      <c r="BW109" s="941"/>
      <c r="BX109" s="941"/>
      <c r="BY109" s="941"/>
      <c r="BZ109" s="942"/>
      <c r="CA109" s="940" t="s">
        <v>305</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306</v>
      </c>
      <c r="DM109" s="941"/>
      <c r="DN109" s="941"/>
      <c r="DO109" s="941"/>
      <c r="DP109" s="942"/>
      <c r="DQ109" s="940" t="s">
        <v>305</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459979</v>
      </c>
      <c r="AB110" s="948"/>
      <c r="AC110" s="948"/>
      <c r="AD110" s="948"/>
      <c r="AE110" s="949"/>
      <c r="AF110" s="950">
        <v>473987</v>
      </c>
      <c r="AG110" s="948"/>
      <c r="AH110" s="948"/>
      <c r="AI110" s="948"/>
      <c r="AJ110" s="949"/>
      <c r="AK110" s="950">
        <v>489738</v>
      </c>
      <c r="AL110" s="948"/>
      <c r="AM110" s="948"/>
      <c r="AN110" s="948"/>
      <c r="AO110" s="949"/>
      <c r="AP110" s="951">
        <v>4.9000000000000004</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3817750</v>
      </c>
      <c r="BR110" s="983"/>
      <c r="BS110" s="983"/>
      <c r="BT110" s="983"/>
      <c r="BU110" s="983"/>
      <c r="BV110" s="983">
        <v>3520796</v>
      </c>
      <c r="BW110" s="983"/>
      <c r="BX110" s="983"/>
      <c r="BY110" s="983"/>
      <c r="BZ110" s="983"/>
      <c r="CA110" s="983">
        <v>2963046</v>
      </c>
      <c r="CB110" s="983"/>
      <c r="CC110" s="983"/>
      <c r="CD110" s="983"/>
      <c r="CE110" s="983"/>
      <c r="CF110" s="997">
        <v>29.6</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441</v>
      </c>
      <c r="DH110" s="983"/>
      <c r="DI110" s="983"/>
      <c r="DJ110" s="983"/>
      <c r="DK110" s="983"/>
      <c r="DL110" s="983" t="s">
        <v>442</v>
      </c>
      <c r="DM110" s="983"/>
      <c r="DN110" s="983"/>
      <c r="DO110" s="983"/>
      <c r="DP110" s="983"/>
      <c r="DQ110" s="983" t="s">
        <v>443</v>
      </c>
      <c r="DR110" s="983"/>
      <c r="DS110" s="983"/>
      <c r="DT110" s="983"/>
      <c r="DU110" s="983"/>
      <c r="DV110" s="984" t="s">
        <v>441</v>
      </c>
      <c r="DW110" s="984"/>
      <c r="DX110" s="984"/>
      <c r="DY110" s="984"/>
      <c r="DZ110" s="985"/>
    </row>
    <row r="111" spans="1:131" s="247" customFormat="1" ht="26.25" customHeight="1" x14ac:dyDescent="0.15">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441</v>
      </c>
      <c r="AB111" s="990"/>
      <c r="AC111" s="990"/>
      <c r="AD111" s="990"/>
      <c r="AE111" s="991"/>
      <c r="AF111" s="992" t="s">
        <v>445</v>
      </c>
      <c r="AG111" s="990"/>
      <c r="AH111" s="990"/>
      <c r="AI111" s="990"/>
      <c r="AJ111" s="991"/>
      <c r="AK111" s="992" t="s">
        <v>441</v>
      </c>
      <c r="AL111" s="990"/>
      <c r="AM111" s="990"/>
      <c r="AN111" s="990"/>
      <c r="AO111" s="991"/>
      <c r="AP111" s="993" t="s">
        <v>445</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t="s">
        <v>130</v>
      </c>
      <c r="BR111" s="976"/>
      <c r="BS111" s="976"/>
      <c r="BT111" s="976"/>
      <c r="BU111" s="976"/>
      <c r="BV111" s="976" t="s">
        <v>445</v>
      </c>
      <c r="BW111" s="976"/>
      <c r="BX111" s="976"/>
      <c r="BY111" s="976"/>
      <c r="BZ111" s="976"/>
      <c r="CA111" s="976" t="s">
        <v>443</v>
      </c>
      <c r="CB111" s="976"/>
      <c r="CC111" s="976"/>
      <c r="CD111" s="976"/>
      <c r="CE111" s="976"/>
      <c r="CF111" s="970" t="s">
        <v>441</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448</v>
      </c>
      <c r="DH111" s="976"/>
      <c r="DI111" s="976"/>
      <c r="DJ111" s="976"/>
      <c r="DK111" s="976"/>
      <c r="DL111" s="976" t="s">
        <v>442</v>
      </c>
      <c r="DM111" s="976"/>
      <c r="DN111" s="976"/>
      <c r="DO111" s="976"/>
      <c r="DP111" s="976"/>
      <c r="DQ111" s="976" t="s">
        <v>442</v>
      </c>
      <c r="DR111" s="976"/>
      <c r="DS111" s="976"/>
      <c r="DT111" s="976"/>
      <c r="DU111" s="976"/>
      <c r="DV111" s="977" t="s">
        <v>443</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10000</v>
      </c>
      <c r="AB112" s="1015"/>
      <c r="AC112" s="1015"/>
      <c r="AD112" s="1015"/>
      <c r="AE112" s="1016"/>
      <c r="AF112" s="1017">
        <v>6667</v>
      </c>
      <c r="AG112" s="1015"/>
      <c r="AH112" s="1015"/>
      <c r="AI112" s="1015"/>
      <c r="AJ112" s="1016"/>
      <c r="AK112" s="1017">
        <v>3333</v>
      </c>
      <c r="AL112" s="1015"/>
      <c r="AM112" s="1015"/>
      <c r="AN112" s="1015"/>
      <c r="AO112" s="1016"/>
      <c r="AP112" s="1018">
        <v>0</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2749561</v>
      </c>
      <c r="BR112" s="976"/>
      <c r="BS112" s="976"/>
      <c r="BT112" s="976"/>
      <c r="BU112" s="976"/>
      <c r="BV112" s="976">
        <v>2583896</v>
      </c>
      <c r="BW112" s="976"/>
      <c r="BX112" s="976"/>
      <c r="BY112" s="976"/>
      <c r="BZ112" s="976"/>
      <c r="CA112" s="976">
        <v>2450624</v>
      </c>
      <c r="CB112" s="976"/>
      <c r="CC112" s="976"/>
      <c r="CD112" s="976"/>
      <c r="CE112" s="976"/>
      <c r="CF112" s="970">
        <v>24.5</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445</v>
      </c>
      <c r="DH112" s="976"/>
      <c r="DI112" s="976"/>
      <c r="DJ112" s="976"/>
      <c r="DK112" s="976"/>
      <c r="DL112" s="976" t="s">
        <v>445</v>
      </c>
      <c r="DM112" s="976"/>
      <c r="DN112" s="976"/>
      <c r="DO112" s="976"/>
      <c r="DP112" s="976"/>
      <c r="DQ112" s="976" t="s">
        <v>453</v>
      </c>
      <c r="DR112" s="976"/>
      <c r="DS112" s="976"/>
      <c r="DT112" s="976"/>
      <c r="DU112" s="976"/>
      <c r="DV112" s="977" t="s">
        <v>445</v>
      </c>
      <c r="DW112" s="977"/>
      <c r="DX112" s="977"/>
      <c r="DY112" s="977"/>
      <c r="DZ112" s="978"/>
    </row>
    <row r="113" spans="1:130" s="247" customFormat="1" ht="26.25" customHeight="1" x14ac:dyDescent="0.15">
      <c r="A113" s="1010"/>
      <c r="B113" s="1011"/>
      <c r="C113" s="1006" t="s">
        <v>454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381859</v>
      </c>
      <c r="AB113" s="990"/>
      <c r="AC113" s="990"/>
      <c r="AD113" s="990"/>
      <c r="AE113" s="991"/>
      <c r="AF113" s="992">
        <v>389291</v>
      </c>
      <c r="AG113" s="990"/>
      <c r="AH113" s="990"/>
      <c r="AI113" s="990"/>
      <c r="AJ113" s="991"/>
      <c r="AK113" s="992">
        <v>348561</v>
      </c>
      <c r="AL113" s="990"/>
      <c r="AM113" s="990"/>
      <c r="AN113" s="990"/>
      <c r="AO113" s="991"/>
      <c r="AP113" s="993">
        <v>3.5</v>
      </c>
      <c r="AQ113" s="994"/>
      <c r="AR113" s="994"/>
      <c r="AS113" s="994"/>
      <c r="AT113" s="995"/>
      <c r="AU113" s="956"/>
      <c r="AV113" s="957"/>
      <c r="AW113" s="957"/>
      <c r="AX113" s="957"/>
      <c r="AY113" s="957"/>
      <c r="AZ113" s="1005" t="s">
        <v>455</v>
      </c>
      <c r="BA113" s="1006"/>
      <c r="BB113" s="1006"/>
      <c r="BC113" s="1006"/>
      <c r="BD113" s="1006"/>
      <c r="BE113" s="1006"/>
      <c r="BF113" s="1006"/>
      <c r="BG113" s="1006"/>
      <c r="BH113" s="1006"/>
      <c r="BI113" s="1006"/>
      <c r="BJ113" s="1006"/>
      <c r="BK113" s="1006"/>
      <c r="BL113" s="1006"/>
      <c r="BM113" s="1006"/>
      <c r="BN113" s="1006"/>
      <c r="BO113" s="1006"/>
      <c r="BP113" s="1007"/>
      <c r="BQ113" s="975">
        <v>352862</v>
      </c>
      <c r="BR113" s="976"/>
      <c r="BS113" s="976"/>
      <c r="BT113" s="976"/>
      <c r="BU113" s="976"/>
      <c r="BV113" s="976">
        <v>450373</v>
      </c>
      <c r="BW113" s="976"/>
      <c r="BX113" s="976"/>
      <c r="BY113" s="976"/>
      <c r="BZ113" s="976"/>
      <c r="CA113" s="976">
        <v>1160930</v>
      </c>
      <c r="CB113" s="976"/>
      <c r="CC113" s="976"/>
      <c r="CD113" s="976"/>
      <c r="CE113" s="976"/>
      <c r="CF113" s="970">
        <v>11.6</v>
      </c>
      <c r="CG113" s="971"/>
      <c r="CH113" s="971"/>
      <c r="CI113" s="971"/>
      <c r="CJ113" s="971"/>
      <c r="CK113" s="1001"/>
      <c r="CL113" s="1002"/>
      <c r="CM113" s="972" t="s">
        <v>456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445</v>
      </c>
      <c r="DH113" s="1015"/>
      <c r="DI113" s="1015"/>
      <c r="DJ113" s="1015"/>
      <c r="DK113" s="1016"/>
      <c r="DL113" s="1017" t="s">
        <v>130</v>
      </c>
      <c r="DM113" s="1015"/>
      <c r="DN113" s="1015"/>
      <c r="DO113" s="1015"/>
      <c r="DP113" s="1016"/>
      <c r="DQ113" s="1017" t="s">
        <v>445</v>
      </c>
      <c r="DR113" s="1015"/>
      <c r="DS113" s="1015"/>
      <c r="DT113" s="1015"/>
      <c r="DU113" s="1016"/>
      <c r="DV113" s="1018" t="s">
        <v>130</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83110</v>
      </c>
      <c r="AB114" s="1015"/>
      <c r="AC114" s="1015"/>
      <c r="AD114" s="1015"/>
      <c r="AE114" s="1016"/>
      <c r="AF114" s="1017">
        <v>77028</v>
      </c>
      <c r="AG114" s="1015"/>
      <c r="AH114" s="1015"/>
      <c r="AI114" s="1015"/>
      <c r="AJ114" s="1016"/>
      <c r="AK114" s="1017">
        <v>58296</v>
      </c>
      <c r="AL114" s="1015"/>
      <c r="AM114" s="1015"/>
      <c r="AN114" s="1015"/>
      <c r="AO114" s="1016"/>
      <c r="AP114" s="1018">
        <v>0.6</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1694144</v>
      </c>
      <c r="BR114" s="976"/>
      <c r="BS114" s="976"/>
      <c r="BT114" s="976"/>
      <c r="BU114" s="976"/>
      <c r="BV114" s="976">
        <v>1683157</v>
      </c>
      <c r="BW114" s="976"/>
      <c r="BX114" s="976"/>
      <c r="BY114" s="976"/>
      <c r="BZ114" s="976"/>
      <c r="CA114" s="976">
        <v>1544193</v>
      </c>
      <c r="CB114" s="976"/>
      <c r="CC114" s="976"/>
      <c r="CD114" s="976"/>
      <c r="CE114" s="976"/>
      <c r="CF114" s="970">
        <v>15.4</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130</v>
      </c>
      <c r="DM114" s="1015"/>
      <c r="DN114" s="1015"/>
      <c r="DO114" s="1015"/>
      <c r="DP114" s="1016"/>
      <c r="DQ114" s="1017" t="s">
        <v>130</v>
      </c>
      <c r="DR114" s="1015"/>
      <c r="DS114" s="1015"/>
      <c r="DT114" s="1015"/>
      <c r="DU114" s="1016"/>
      <c r="DV114" s="1018" t="s">
        <v>130</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248</v>
      </c>
      <c r="AB115" s="990"/>
      <c r="AC115" s="990"/>
      <c r="AD115" s="990"/>
      <c r="AE115" s="991"/>
      <c r="AF115" s="992">
        <v>253</v>
      </c>
      <c r="AG115" s="990"/>
      <c r="AH115" s="990"/>
      <c r="AI115" s="990"/>
      <c r="AJ115" s="991"/>
      <c r="AK115" s="992">
        <v>182</v>
      </c>
      <c r="AL115" s="990"/>
      <c r="AM115" s="990"/>
      <c r="AN115" s="990"/>
      <c r="AO115" s="991"/>
      <c r="AP115" s="993">
        <v>0</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t="s">
        <v>441</v>
      </c>
      <c r="BR115" s="976"/>
      <c r="BS115" s="976"/>
      <c r="BT115" s="976"/>
      <c r="BU115" s="976"/>
      <c r="BV115" s="976" t="s">
        <v>445</v>
      </c>
      <c r="BW115" s="976"/>
      <c r="BX115" s="976"/>
      <c r="BY115" s="976"/>
      <c r="BZ115" s="976"/>
      <c r="CA115" s="976" t="s">
        <v>441</v>
      </c>
      <c r="CB115" s="976"/>
      <c r="CC115" s="976"/>
      <c r="CD115" s="976"/>
      <c r="CE115" s="976"/>
      <c r="CF115" s="970" t="s">
        <v>130</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463</v>
      </c>
      <c r="DM115" s="1015"/>
      <c r="DN115" s="1015"/>
      <c r="DO115" s="1015"/>
      <c r="DP115" s="1016"/>
      <c r="DQ115" s="1017" t="s">
        <v>445</v>
      </c>
      <c r="DR115" s="1015"/>
      <c r="DS115" s="1015"/>
      <c r="DT115" s="1015"/>
      <c r="DU115" s="1016"/>
      <c r="DV115" s="1018" t="s">
        <v>130</v>
      </c>
      <c r="DW115" s="1019"/>
      <c r="DX115" s="1019"/>
      <c r="DY115" s="1019"/>
      <c r="DZ115" s="1020"/>
    </row>
    <row r="116" spans="1:130" s="247" customFormat="1" ht="26.25" customHeight="1" x14ac:dyDescent="0.15">
      <c r="A116" s="1012"/>
      <c r="B116" s="1013"/>
      <c r="C116" s="1021" t="s">
        <v>464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441</v>
      </c>
      <c r="AB116" s="1015"/>
      <c r="AC116" s="1015"/>
      <c r="AD116" s="1015"/>
      <c r="AE116" s="1016"/>
      <c r="AF116" s="1017" t="s">
        <v>463</v>
      </c>
      <c r="AG116" s="1015"/>
      <c r="AH116" s="1015"/>
      <c r="AI116" s="1015"/>
      <c r="AJ116" s="1016"/>
      <c r="AK116" s="1017" t="s">
        <v>465</v>
      </c>
      <c r="AL116" s="1015"/>
      <c r="AM116" s="1015"/>
      <c r="AN116" s="1015"/>
      <c r="AO116" s="1016"/>
      <c r="AP116" s="1018" t="s">
        <v>463</v>
      </c>
      <c r="AQ116" s="1019"/>
      <c r="AR116" s="1019"/>
      <c r="AS116" s="1019"/>
      <c r="AT116" s="1020"/>
      <c r="AU116" s="956"/>
      <c r="AV116" s="957"/>
      <c r="AW116" s="957"/>
      <c r="AX116" s="957"/>
      <c r="AY116" s="957"/>
      <c r="AZ116" s="1023" t="s">
        <v>466</v>
      </c>
      <c r="BA116" s="1024"/>
      <c r="BB116" s="1024"/>
      <c r="BC116" s="1024"/>
      <c r="BD116" s="1024"/>
      <c r="BE116" s="1024"/>
      <c r="BF116" s="1024"/>
      <c r="BG116" s="1024"/>
      <c r="BH116" s="1024"/>
      <c r="BI116" s="1024"/>
      <c r="BJ116" s="1024"/>
      <c r="BK116" s="1024"/>
      <c r="BL116" s="1024"/>
      <c r="BM116" s="1024"/>
      <c r="BN116" s="1024"/>
      <c r="BO116" s="1024"/>
      <c r="BP116" s="1025"/>
      <c r="BQ116" s="975" t="s">
        <v>130</v>
      </c>
      <c r="BR116" s="976"/>
      <c r="BS116" s="976"/>
      <c r="BT116" s="976"/>
      <c r="BU116" s="976"/>
      <c r="BV116" s="976" t="s">
        <v>441</v>
      </c>
      <c r="BW116" s="976"/>
      <c r="BX116" s="976"/>
      <c r="BY116" s="976"/>
      <c r="BZ116" s="976"/>
      <c r="CA116" s="976" t="s">
        <v>445</v>
      </c>
      <c r="CB116" s="976"/>
      <c r="CC116" s="976"/>
      <c r="CD116" s="976"/>
      <c r="CE116" s="976"/>
      <c r="CF116" s="970" t="s">
        <v>441</v>
      </c>
      <c r="CG116" s="971"/>
      <c r="CH116" s="971"/>
      <c r="CI116" s="971"/>
      <c r="CJ116" s="971"/>
      <c r="CK116" s="1001"/>
      <c r="CL116" s="1002"/>
      <c r="CM116" s="972" t="s">
        <v>467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442</v>
      </c>
      <c r="DH116" s="1015"/>
      <c r="DI116" s="1015"/>
      <c r="DJ116" s="1015"/>
      <c r="DK116" s="1016"/>
      <c r="DL116" s="1017" t="s">
        <v>443</v>
      </c>
      <c r="DM116" s="1015"/>
      <c r="DN116" s="1015"/>
      <c r="DO116" s="1015"/>
      <c r="DP116" s="1016"/>
      <c r="DQ116" s="1017" t="s">
        <v>443</v>
      </c>
      <c r="DR116" s="1015"/>
      <c r="DS116" s="1015"/>
      <c r="DT116" s="1015"/>
      <c r="DU116" s="1016"/>
      <c r="DV116" s="1018" t="s">
        <v>448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468</v>
      </c>
      <c r="Z117" s="942"/>
      <c r="AA117" s="1032">
        <v>935196</v>
      </c>
      <c r="AB117" s="1033"/>
      <c r="AC117" s="1033"/>
      <c r="AD117" s="1033"/>
      <c r="AE117" s="1034"/>
      <c r="AF117" s="1035">
        <v>947226</v>
      </c>
      <c r="AG117" s="1033"/>
      <c r="AH117" s="1033"/>
      <c r="AI117" s="1033"/>
      <c r="AJ117" s="1034"/>
      <c r="AK117" s="1035">
        <v>900110</v>
      </c>
      <c r="AL117" s="1033"/>
      <c r="AM117" s="1033"/>
      <c r="AN117" s="1033"/>
      <c r="AO117" s="1034"/>
      <c r="AP117" s="1036"/>
      <c r="AQ117" s="1037"/>
      <c r="AR117" s="1037"/>
      <c r="AS117" s="1037"/>
      <c r="AT117" s="1038"/>
      <c r="AU117" s="956"/>
      <c r="AV117" s="957"/>
      <c r="AW117" s="957"/>
      <c r="AX117" s="957"/>
      <c r="AY117" s="957"/>
      <c r="AZ117" s="1023" t="s">
        <v>469</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441</v>
      </c>
      <c r="BW117" s="976"/>
      <c r="BX117" s="976"/>
      <c r="BY117" s="976"/>
      <c r="BZ117" s="976"/>
      <c r="CA117" s="976" t="s">
        <v>453</v>
      </c>
      <c r="CB117" s="976"/>
      <c r="CC117" s="976"/>
      <c r="CD117" s="976"/>
      <c r="CE117" s="976"/>
      <c r="CF117" s="970" t="s">
        <v>441</v>
      </c>
      <c r="CG117" s="971"/>
      <c r="CH117" s="971"/>
      <c r="CI117" s="971"/>
      <c r="CJ117" s="971"/>
      <c r="CK117" s="1001"/>
      <c r="CL117" s="1002"/>
      <c r="CM117" s="972" t="s">
        <v>470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445</v>
      </c>
      <c r="DH117" s="1015"/>
      <c r="DI117" s="1015"/>
      <c r="DJ117" s="1015"/>
      <c r="DK117" s="1016"/>
      <c r="DL117" s="1017" t="s">
        <v>130</v>
      </c>
      <c r="DM117" s="1015"/>
      <c r="DN117" s="1015"/>
      <c r="DO117" s="1015"/>
      <c r="DP117" s="1016"/>
      <c r="DQ117" s="1017" t="s">
        <v>130</v>
      </c>
      <c r="DR117" s="1015"/>
      <c r="DS117" s="1015"/>
      <c r="DT117" s="1015"/>
      <c r="DU117" s="1016"/>
      <c r="DV117" s="1018" t="s">
        <v>442</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306</v>
      </c>
      <c r="AG118" s="941"/>
      <c r="AH118" s="941"/>
      <c r="AI118" s="941"/>
      <c r="AJ118" s="942"/>
      <c r="AK118" s="940" t="s">
        <v>305</v>
      </c>
      <c r="AL118" s="941"/>
      <c r="AM118" s="941"/>
      <c r="AN118" s="941"/>
      <c r="AO118" s="942"/>
      <c r="AP118" s="1027" t="s">
        <v>435</v>
      </c>
      <c r="AQ118" s="1028"/>
      <c r="AR118" s="1028"/>
      <c r="AS118" s="1028"/>
      <c r="AT118" s="1029"/>
      <c r="AU118" s="956"/>
      <c r="AV118" s="957"/>
      <c r="AW118" s="957"/>
      <c r="AX118" s="957"/>
      <c r="AY118" s="957"/>
      <c r="AZ118" s="1030" t="s">
        <v>471</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441</v>
      </c>
      <c r="BW118" s="1054"/>
      <c r="BX118" s="1054"/>
      <c r="BY118" s="1054"/>
      <c r="BZ118" s="1054"/>
      <c r="CA118" s="1054" t="s">
        <v>441</v>
      </c>
      <c r="CB118" s="1054"/>
      <c r="CC118" s="1054"/>
      <c r="CD118" s="1054"/>
      <c r="CE118" s="1054"/>
      <c r="CF118" s="970" t="s">
        <v>130</v>
      </c>
      <c r="CG118" s="971"/>
      <c r="CH118" s="971"/>
      <c r="CI118" s="971"/>
      <c r="CJ118" s="971"/>
      <c r="CK118" s="1001"/>
      <c r="CL118" s="1002"/>
      <c r="CM118" s="972" t="s">
        <v>472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443</v>
      </c>
      <c r="DH118" s="1015"/>
      <c r="DI118" s="1015"/>
      <c r="DJ118" s="1015"/>
      <c r="DK118" s="1016"/>
      <c r="DL118" s="1017" t="s">
        <v>453</v>
      </c>
      <c r="DM118" s="1015"/>
      <c r="DN118" s="1015"/>
      <c r="DO118" s="1015"/>
      <c r="DP118" s="1016"/>
      <c r="DQ118" s="1017" t="s">
        <v>445</v>
      </c>
      <c r="DR118" s="1015"/>
      <c r="DS118" s="1015"/>
      <c r="DT118" s="1015"/>
      <c r="DU118" s="1016"/>
      <c r="DV118" s="1018" t="s">
        <v>130</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445</v>
      </c>
      <c r="AB119" s="948"/>
      <c r="AC119" s="948"/>
      <c r="AD119" s="948"/>
      <c r="AE119" s="949"/>
      <c r="AF119" s="950" t="s">
        <v>445</v>
      </c>
      <c r="AG119" s="948"/>
      <c r="AH119" s="948"/>
      <c r="AI119" s="948"/>
      <c r="AJ119" s="949"/>
      <c r="AK119" s="950" t="s">
        <v>445</v>
      </c>
      <c r="AL119" s="948"/>
      <c r="AM119" s="948"/>
      <c r="AN119" s="948"/>
      <c r="AO119" s="949"/>
      <c r="AP119" s="951" t="s">
        <v>443</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473</v>
      </c>
      <c r="BP119" s="1062"/>
      <c r="BQ119" s="1053">
        <v>8614317</v>
      </c>
      <c r="BR119" s="1054"/>
      <c r="BS119" s="1054"/>
      <c r="BT119" s="1054"/>
      <c r="BU119" s="1054"/>
      <c r="BV119" s="1054">
        <v>8238222</v>
      </c>
      <c r="BW119" s="1054"/>
      <c r="BX119" s="1054"/>
      <c r="BY119" s="1054"/>
      <c r="BZ119" s="1054"/>
      <c r="CA119" s="1054">
        <v>8118793</v>
      </c>
      <c r="CB119" s="1054"/>
      <c r="CC119" s="1054"/>
      <c r="CD119" s="1054"/>
      <c r="CE119" s="1054"/>
      <c r="CF119" s="1055"/>
      <c r="CG119" s="1056"/>
      <c r="CH119" s="1056"/>
      <c r="CI119" s="1056"/>
      <c r="CJ119" s="1057"/>
      <c r="CK119" s="1003"/>
      <c r="CL119" s="1004"/>
      <c r="CM119" s="1058" t="s">
        <v>474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453</v>
      </c>
      <c r="DH119" s="1040"/>
      <c r="DI119" s="1040"/>
      <c r="DJ119" s="1040"/>
      <c r="DK119" s="1041"/>
      <c r="DL119" s="1039" t="s">
        <v>445</v>
      </c>
      <c r="DM119" s="1040"/>
      <c r="DN119" s="1040"/>
      <c r="DO119" s="1040"/>
      <c r="DP119" s="1041"/>
      <c r="DQ119" s="1039" t="s">
        <v>441</v>
      </c>
      <c r="DR119" s="1040"/>
      <c r="DS119" s="1040"/>
      <c r="DT119" s="1040"/>
      <c r="DU119" s="1041"/>
      <c r="DV119" s="1042" t="s">
        <v>445</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441</v>
      </c>
      <c r="AB120" s="1015"/>
      <c r="AC120" s="1015"/>
      <c r="AD120" s="1015"/>
      <c r="AE120" s="1016"/>
      <c r="AF120" s="1017" t="s">
        <v>441</v>
      </c>
      <c r="AG120" s="1015"/>
      <c r="AH120" s="1015"/>
      <c r="AI120" s="1015"/>
      <c r="AJ120" s="1016"/>
      <c r="AK120" s="1017" t="s">
        <v>445</v>
      </c>
      <c r="AL120" s="1015"/>
      <c r="AM120" s="1015"/>
      <c r="AN120" s="1015"/>
      <c r="AO120" s="1016"/>
      <c r="AP120" s="1018" t="s">
        <v>453</v>
      </c>
      <c r="AQ120" s="1019"/>
      <c r="AR120" s="1019"/>
      <c r="AS120" s="1019"/>
      <c r="AT120" s="1020"/>
      <c r="AU120" s="1045" t="s">
        <v>475</v>
      </c>
      <c r="AV120" s="1046"/>
      <c r="AW120" s="1046"/>
      <c r="AX120" s="1046"/>
      <c r="AY120" s="1047"/>
      <c r="AZ120" s="996" t="s">
        <v>476</v>
      </c>
      <c r="BA120" s="945"/>
      <c r="BB120" s="945"/>
      <c r="BC120" s="945"/>
      <c r="BD120" s="945"/>
      <c r="BE120" s="945"/>
      <c r="BF120" s="945"/>
      <c r="BG120" s="945"/>
      <c r="BH120" s="945"/>
      <c r="BI120" s="945"/>
      <c r="BJ120" s="945"/>
      <c r="BK120" s="945"/>
      <c r="BL120" s="945"/>
      <c r="BM120" s="945"/>
      <c r="BN120" s="945"/>
      <c r="BO120" s="945"/>
      <c r="BP120" s="946"/>
      <c r="BQ120" s="982">
        <v>7756930</v>
      </c>
      <c r="BR120" s="983"/>
      <c r="BS120" s="983"/>
      <c r="BT120" s="983"/>
      <c r="BU120" s="983"/>
      <c r="BV120" s="983">
        <v>8317615</v>
      </c>
      <c r="BW120" s="983"/>
      <c r="BX120" s="983"/>
      <c r="BY120" s="983"/>
      <c r="BZ120" s="983"/>
      <c r="CA120" s="983">
        <v>9551431</v>
      </c>
      <c r="CB120" s="983"/>
      <c r="CC120" s="983"/>
      <c r="CD120" s="983"/>
      <c r="CE120" s="983"/>
      <c r="CF120" s="997">
        <v>95.4</v>
      </c>
      <c r="CG120" s="998"/>
      <c r="CH120" s="998"/>
      <c r="CI120" s="998"/>
      <c r="CJ120" s="998"/>
      <c r="CK120" s="1063" t="s">
        <v>477</v>
      </c>
      <c r="CL120" s="1064"/>
      <c r="CM120" s="1064"/>
      <c r="CN120" s="1064"/>
      <c r="CO120" s="1065"/>
      <c r="CP120" s="1071" t="s">
        <v>478</v>
      </c>
      <c r="CQ120" s="1072"/>
      <c r="CR120" s="1072"/>
      <c r="CS120" s="1072"/>
      <c r="CT120" s="1072"/>
      <c r="CU120" s="1072"/>
      <c r="CV120" s="1072"/>
      <c r="CW120" s="1072"/>
      <c r="CX120" s="1072"/>
      <c r="CY120" s="1072"/>
      <c r="CZ120" s="1072"/>
      <c r="DA120" s="1072"/>
      <c r="DB120" s="1072"/>
      <c r="DC120" s="1072"/>
      <c r="DD120" s="1072"/>
      <c r="DE120" s="1072"/>
      <c r="DF120" s="1073"/>
      <c r="DG120" s="982">
        <v>1681228</v>
      </c>
      <c r="DH120" s="983"/>
      <c r="DI120" s="983"/>
      <c r="DJ120" s="983"/>
      <c r="DK120" s="983"/>
      <c r="DL120" s="983">
        <v>1404370</v>
      </c>
      <c r="DM120" s="983"/>
      <c r="DN120" s="983"/>
      <c r="DO120" s="983"/>
      <c r="DP120" s="983"/>
      <c r="DQ120" s="983">
        <v>1189904</v>
      </c>
      <c r="DR120" s="983"/>
      <c r="DS120" s="983"/>
      <c r="DT120" s="983"/>
      <c r="DU120" s="983"/>
      <c r="DV120" s="984">
        <v>11.9</v>
      </c>
      <c r="DW120" s="984"/>
      <c r="DX120" s="984"/>
      <c r="DY120" s="984"/>
      <c r="DZ120" s="985"/>
    </row>
    <row r="121" spans="1:130" s="247" customFormat="1" ht="26.25" customHeight="1" x14ac:dyDescent="0.15">
      <c r="A121" s="1115"/>
      <c r="B121" s="1002"/>
      <c r="C121" s="1023" t="s">
        <v>479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442</v>
      </c>
      <c r="AB121" s="1015"/>
      <c r="AC121" s="1015"/>
      <c r="AD121" s="1015"/>
      <c r="AE121" s="1016"/>
      <c r="AF121" s="1017" t="s">
        <v>443</v>
      </c>
      <c r="AG121" s="1015"/>
      <c r="AH121" s="1015"/>
      <c r="AI121" s="1015"/>
      <c r="AJ121" s="1016"/>
      <c r="AK121" s="1017" t="s">
        <v>445</v>
      </c>
      <c r="AL121" s="1015"/>
      <c r="AM121" s="1015"/>
      <c r="AN121" s="1015"/>
      <c r="AO121" s="1016"/>
      <c r="AP121" s="1018" t="s">
        <v>453</v>
      </c>
      <c r="AQ121" s="1019"/>
      <c r="AR121" s="1019"/>
      <c r="AS121" s="1019"/>
      <c r="AT121" s="1020"/>
      <c r="AU121" s="1048"/>
      <c r="AV121" s="1049"/>
      <c r="AW121" s="1049"/>
      <c r="AX121" s="1049"/>
      <c r="AY121" s="1050"/>
      <c r="AZ121" s="1005" t="s">
        <v>480</v>
      </c>
      <c r="BA121" s="1006"/>
      <c r="BB121" s="1006"/>
      <c r="BC121" s="1006"/>
      <c r="BD121" s="1006"/>
      <c r="BE121" s="1006"/>
      <c r="BF121" s="1006"/>
      <c r="BG121" s="1006"/>
      <c r="BH121" s="1006"/>
      <c r="BI121" s="1006"/>
      <c r="BJ121" s="1006"/>
      <c r="BK121" s="1006"/>
      <c r="BL121" s="1006"/>
      <c r="BM121" s="1006"/>
      <c r="BN121" s="1006"/>
      <c r="BO121" s="1006"/>
      <c r="BP121" s="1007"/>
      <c r="BQ121" s="975">
        <v>2211680</v>
      </c>
      <c r="BR121" s="976"/>
      <c r="BS121" s="976"/>
      <c r="BT121" s="976"/>
      <c r="BU121" s="976"/>
      <c r="BV121" s="976">
        <v>1945584</v>
      </c>
      <c r="BW121" s="976"/>
      <c r="BX121" s="976"/>
      <c r="BY121" s="976"/>
      <c r="BZ121" s="976"/>
      <c r="CA121" s="976">
        <v>1752894</v>
      </c>
      <c r="CB121" s="976"/>
      <c r="CC121" s="976"/>
      <c r="CD121" s="976"/>
      <c r="CE121" s="976"/>
      <c r="CF121" s="970">
        <v>17.5</v>
      </c>
      <c r="CG121" s="971"/>
      <c r="CH121" s="971"/>
      <c r="CI121" s="971"/>
      <c r="CJ121" s="971"/>
      <c r="CK121" s="1066"/>
      <c r="CL121" s="1067"/>
      <c r="CM121" s="1067"/>
      <c r="CN121" s="1067"/>
      <c r="CO121" s="1068"/>
      <c r="CP121" s="1076" t="s">
        <v>481</v>
      </c>
      <c r="CQ121" s="1077"/>
      <c r="CR121" s="1077"/>
      <c r="CS121" s="1077"/>
      <c r="CT121" s="1077"/>
      <c r="CU121" s="1077"/>
      <c r="CV121" s="1077"/>
      <c r="CW121" s="1077"/>
      <c r="CX121" s="1077"/>
      <c r="CY121" s="1077"/>
      <c r="CZ121" s="1077"/>
      <c r="DA121" s="1077"/>
      <c r="DB121" s="1077"/>
      <c r="DC121" s="1077"/>
      <c r="DD121" s="1077"/>
      <c r="DE121" s="1077"/>
      <c r="DF121" s="1078"/>
      <c r="DG121" s="975">
        <v>918625</v>
      </c>
      <c r="DH121" s="976"/>
      <c r="DI121" s="976"/>
      <c r="DJ121" s="976"/>
      <c r="DK121" s="976"/>
      <c r="DL121" s="976">
        <v>1049405</v>
      </c>
      <c r="DM121" s="976"/>
      <c r="DN121" s="976"/>
      <c r="DO121" s="976"/>
      <c r="DP121" s="976"/>
      <c r="DQ121" s="976">
        <v>1152463</v>
      </c>
      <c r="DR121" s="976"/>
      <c r="DS121" s="976"/>
      <c r="DT121" s="976"/>
      <c r="DU121" s="976"/>
      <c r="DV121" s="977">
        <v>11.5</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445</v>
      </c>
      <c r="AB122" s="1015"/>
      <c r="AC122" s="1015"/>
      <c r="AD122" s="1015"/>
      <c r="AE122" s="1016"/>
      <c r="AF122" s="1017" t="s">
        <v>441</v>
      </c>
      <c r="AG122" s="1015"/>
      <c r="AH122" s="1015"/>
      <c r="AI122" s="1015"/>
      <c r="AJ122" s="1016"/>
      <c r="AK122" s="1017" t="s">
        <v>441</v>
      </c>
      <c r="AL122" s="1015"/>
      <c r="AM122" s="1015"/>
      <c r="AN122" s="1015"/>
      <c r="AO122" s="1016"/>
      <c r="AP122" s="1018" t="s">
        <v>130</v>
      </c>
      <c r="AQ122" s="1019"/>
      <c r="AR122" s="1019"/>
      <c r="AS122" s="1019"/>
      <c r="AT122" s="1020"/>
      <c r="AU122" s="1048"/>
      <c r="AV122" s="1049"/>
      <c r="AW122" s="1049"/>
      <c r="AX122" s="1049"/>
      <c r="AY122" s="1050"/>
      <c r="AZ122" s="1030" t="s">
        <v>482</v>
      </c>
      <c r="BA122" s="1021"/>
      <c r="BB122" s="1021"/>
      <c r="BC122" s="1021"/>
      <c r="BD122" s="1021"/>
      <c r="BE122" s="1021"/>
      <c r="BF122" s="1021"/>
      <c r="BG122" s="1021"/>
      <c r="BH122" s="1021"/>
      <c r="BI122" s="1021"/>
      <c r="BJ122" s="1021"/>
      <c r="BK122" s="1021"/>
      <c r="BL122" s="1021"/>
      <c r="BM122" s="1021"/>
      <c r="BN122" s="1021"/>
      <c r="BO122" s="1021"/>
      <c r="BP122" s="1022"/>
      <c r="BQ122" s="1053">
        <v>3873747</v>
      </c>
      <c r="BR122" s="1054"/>
      <c r="BS122" s="1054"/>
      <c r="BT122" s="1054"/>
      <c r="BU122" s="1054"/>
      <c r="BV122" s="1054">
        <v>3963875</v>
      </c>
      <c r="BW122" s="1054"/>
      <c r="BX122" s="1054"/>
      <c r="BY122" s="1054"/>
      <c r="BZ122" s="1054"/>
      <c r="CA122" s="1054">
        <v>3727571</v>
      </c>
      <c r="CB122" s="1054"/>
      <c r="CC122" s="1054"/>
      <c r="CD122" s="1054"/>
      <c r="CE122" s="1054"/>
      <c r="CF122" s="1074">
        <v>37.200000000000003</v>
      </c>
      <c r="CG122" s="1075"/>
      <c r="CH122" s="1075"/>
      <c r="CI122" s="1075"/>
      <c r="CJ122" s="1075"/>
      <c r="CK122" s="1066"/>
      <c r="CL122" s="1067"/>
      <c r="CM122" s="1067"/>
      <c r="CN122" s="1067"/>
      <c r="CO122" s="1068"/>
      <c r="CP122" s="1076" t="s">
        <v>483</v>
      </c>
      <c r="CQ122" s="1077"/>
      <c r="CR122" s="1077"/>
      <c r="CS122" s="1077"/>
      <c r="CT122" s="1077"/>
      <c r="CU122" s="1077"/>
      <c r="CV122" s="1077"/>
      <c r="CW122" s="1077"/>
      <c r="CX122" s="1077"/>
      <c r="CY122" s="1077"/>
      <c r="CZ122" s="1077"/>
      <c r="DA122" s="1077"/>
      <c r="DB122" s="1077"/>
      <c r="DC122" s="1077"/>
      <c r="DD122" s="1077"/>
      <c r="DE122" s="1077"/>
      <c r="DF122" s="1078"/>
      <c r="DG122" s="975">
        <v>149708</v>
      </c>
      <c r="DH122" s="976"/>
      <c r="DI122" s="976"/>
      <c r="DJ122" s="976"/>
      <c r="DK122" s="976"/>
      <c r="DL122" s="976">
        <v>130121</v>
      </c>
      <c r="DM122" s="976"/>
      <c r="DN122" s="976"/>
      <c r="DO122" s="976"/>
      <c r="DP122" s="976"/>
      <c r="DQ122" s="976">
        <v>109804</v>
      </c>
      <c r="DR122" s="976"/>
      <c r="DS122" s="976"/>
      <c r="DT122" s="976"/>
      <c r="DU122" s="976"/>
      <c r="DV122" s="977">
        <v>1.1000000000000001</v>
      </c>
      <c r="DW122" s="977"/>
      <c r="DX122" s="977"/>
      <c r="DY122" s="977"/>
      <c r="DZ122" s="978"/>
    </row>
    <row r="123" spans="1:130" s="247" customFormat="1" ht="26.25" customHeight="1" x14ac:dyDescent="0.15">
      <c r="A123" s="1115"/>
      <c r="B123" s="1002"/>
      <c r="C123" s="972" t="s">
        <v>467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453</v>
      </c>
      <c r="AG123" s="1015"/>
      <c r="AH123" s="1015"/>
      <c r="AI123" s="1015"/>
      <c r="AJ123" s="1016"/>
      <c r="AK123" s="1017" t="s">
        <v>130</v>
      </c>
      <c r="AL123" s="1015"/>
      <c r="AM123" s="1015"/>
      <c r="AN123" s="1015"/>
      <c r="AO123" s="1016"/>
      <c r="AP123" s="1018" t="s">
        <v>453</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484</v>
      </c>
      <c r="BP123" s="1062"/>
      <c r="BQ123" s="1121">
        <v>13842357</v>
      </c>
      <c r="BR123" s="1122"/>
      <c r="BS123" s="1122"/>
      <c r="BT123" s="1122"/>
      <c r="BU123" s="1122"/>
      <c r="BV123" s="1122">
        <v>14227074</v>
      </c>
      <c r="BW123" s="1122"/>
      <c r="BX123" s="1122"/>
      <c r="BY123" s="1122"/>
      <c r="BZ123" s="1122"/>
      <c r="CA123" s="1122">
        <v>15031896</v>
      </c>
      <c r="CB123" s="1122"/>
      <c r="CC123" s="1122"/>
      <c r="CD123" s="1122"/>
      <c r="CE123" s="1122"/>
      <c r="CF123" s="1055"/>
      <c r="CG123" s="1056"/>
      <c r="CH123" s="1056"/>
      <c r="CI123" s="1056"/>
      <c r="CJ123" s="1057"/>
      <c r="CK123" s="1066"/>
      <c r="CL123" s="1067"/>
      <c r="CM123" s="1067"/>
      <c r="CN123" s="1067"/>
      <c r="CO123" s="1068"/>
      <c r="CP123" s="1076" t="s">
        <v>485</v>
      </c>
      <c r="CQ123" s="1077"/>
      <c r="CR123" s="1077"/>
      <c r="CS123" s="1077"/>
      <c r="CT123" s="1077"/>
      <c r="CU123" s="1077"/>
      <c r="CV123" s="1077"/>
      <c r="CW123" s="1077"/>
      <c r="CX123" s="1077"/>
      <c r="CY123" s="1077"/>
      <c r="CZ123" s="1077"/>
      <c r="DA123" s="1077"/>
      <c r="DB123" s="1077"/>
      <c r="DC123" s="1077"/>
      <c r="DD123" s="1077"/>
      <c r="DE123" s="1077"/>
      <c r="DF123" s="1078"/>
      <c r="DG123" s="1014" t="s">
        <v>441</v>
      </c>
      <c r="DH123" s="1015"/>
      <c r="DI123" s="1015"/>
      <c r="DJ123" s="1015"/>
      <c r="DK123" s="1016"/>
      <c r="DL123" s="1017" t="s">
        <v>486</v>
      </c>
      <c r="DM123" s="1015"/>
      <c r="DN123" s="1015"/>
      <c r="DO123" s="1015"/>
      <c r="DP123" s="1016"/>
      <c r="DQ123" s="1017" t="s">
        <v>443</v>
      </c>
      <c r="DR123" s="1015"/>
      <c r="DS123" s="1015"/>
      <c r="DT123" s="1015"/>
      <c r="DU123" s="1016"/>
      <c r="DV123" s="1018" t="s">
        <v>453</v>
      </c>
      <c r="DW123" s="1019"/>
      <c r="DX123" s="1019"/>
      <c r="DY123" s="1019"/>
      <c r="DZ123" s="1020"/>
    </row>
    <row r="124" spans="1:130" s="247" customFormat="1" ht="26.25" customHeight="1" thickBot="1" x14ac:dyDescent="0.2">
      <c r="A124" s="1115"/>
      <c r="B124" s="1002"/>
      <c r="C124" s="972" t="s">
        <v>470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441</v>
      </c>
      <c r="AB124" s="1015"/>
      <c r="AC124" s="1015"/>
      <c r="AD124" s="1015"/>
      <c r="AE124" s="1016"/>
      <c r="AF124" s="1017" t="s">
        <v>441</v>
      </c>
      <c r="AG124" s="1015"/>
      <c r="AH124" s="1015"/>
      <c r="AI124" s="1015"/>
      <c r="AJ124" s="1016"/>
      <c r="AK124" s="1017" t="s">
        <v>441</v>
      </c>
      <c r="AL124" s="1015"/>
      <c r="AM124" s="1015"/>
      <c r="AN124" s="1015"/>
      <c r="AO124" s="1016"/>
      <c r="AP124" s="1018" t="s">
        <v>486</v>
      </c>
      <c r="AQ124" s="1019"/>
      <c r="AR124" s="1019"/>
      <c r="AS124" s="1019"/>
      <c r="AT124" s="1020"/>
      <c r="AU124" s="1117" t="s">
        <v>487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453</v>
      </c>
      <c r="BR124" s="1084"/>
      <c r="BS124" s="1084"/>
      <c r="BT124" s="1084"/>
      <c r="BU124" s="1084"/>
      <c r="BV124" s="1084" t="s">
        <v>441</v>
      </c>
      <c r="BW124" s="1084"/>
      <c r="BX124" s="1084"/>
      <c r="BY124" s="1084"/>
      <c r="BZ124" s="1084"/>
      <c r="CA124" s="1084" t="s">
        <v>441</v>
      </c>
      <c r="CB124" s="1084"/>
      <c r="CC124" s="1084"/>
      <c r="CD124" s="1084"/>
      <c r="CE124" s="1084"/>
      <c r="CF124" s="1085"/>
      <c r="CG124" s="1086"/>
      <c r="CH124" s="1086"/>
      <c r="CI124" s="1086"/>
      <c r="CJ124" s="1087"/>
      <c r="CK124" s="1069"/>
      <c r="CL124" s="1069"/>
      <c r="CM124" s="1069"/>
      <c r="CN124" s="1069"/>
      <c r="CO124" s="1070"/>
      <c r="CP124" s="1076" t="s">
        <v>488</v>
      </c>
      <c r="CQ124" s="1077"/>
      <c r="CR124" s="1077"/>
      <c r="CS124" s="1077"/>
      <c r="CT124" s="1077"/>
      <c r="CU124" s="1077"/>
      <c r="CV124" s="1077"/>
      <c r="CW124" s="1077"/>
      <c r="CX124" s="1077"/>
      <c r="CY124" s="1077"/>
      <c r="CZ124" s="1077"/>
      <c r="DA124" s="1077"/>
      <c r="DB124" s="1077"/>
      <c r="DC124" s="1077"/>
      <c r="DD124" s="1077"/>
      <c r="DE124" s="1077"/>
      <c r="DF124" s="1078"/>
      <c r="DG124" s="1061" t="s">
        <v>486</v>
      </c>
      <c r="DH124" s="1040"/>
      <c r="DI124" s="1040"/>
      <c r="DJ124" s="1040"/>
      <c r="DK124" s="1041"/>
      <c r="DL124" s="1039" t="s">
        <v>486</v>
      </c>
      <c r="DM124" s="1040"/>
      <c r="DN124" s="1040"/>
      <c r="DO124" s="1040"/>
      <c r="DP124" s="1041"/>
      <c r="DQ124" s="1039" t="s">
        <v>486</v>
      </c>
      <c r="DR124" s="1040"/>
      <c r="DS124" s="1040"/>
      <c r="DT124" s="1040"/>
      <c r="DU124" s="1041"/>
      <c r="DV124" s="1042" t="s">
        <v>486</v>
      </c>
      <c r="DW124" s="1043"/>
      <c r="DX124" s="1043"/>
      <c r="DY124" s="1043"/>
      <c r="DZ124" s="1044"/>
    </row>
    <row r="125" spans="1:130" s="247" customFormat="1" ht="26.25" customHeight="1" x14ac:dyDescent="0.15">
      <c r="A125" s="1115"/>
      <c r="B125" s="1002"/>
      <c r="C125" s="972" t="s">
        <v>472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486</v>
      </c>
      <c r="AB125" s="1015"/>
      <c r="AC125" s="1015"/>
      <c r="AD125" s="1015"/>
      <c r="AE125" s="1016"/>
      <c r="AF125" s="1017" t="s">
        <v>486</v>
      </c>
      <c r="AG125" s="1015"/>
      <c r="AH125" s="1015"/>
      <c r="AI125" s="1015"/>
      <c r="AJ125" s="1016"/>
      <c r="AK125" s="1017" t="s">
        <v>486</v>
      </c>
      <c r="AL125" s="1015"/>
      <c r="AM125" s="1015"/>
      <c r="AN125" s="1015"/>
      <c r="AO125" s="1016"/>
      <c r="AP125" s="1018" t="s">
        <v>486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486</v>
      </c>
      <c r="DH125" s="983"/>
      <c r="DI125" s="983"/>
      <c r="DJ125" s="983"/>
      <c r="DK125" s="983"/>
      <c r="DL125" s="983" t="s">
        <v>486</v>
      </c>
      <c r="DM125" s="983"/>
      <c r="DN125" s="983"/>
      <c r="DO125" s="983"/>
      <c r="DP125" s="983"/>
      <c r="DQ125" s="983" t="s">
        <v>486</v>
      </c>
      <c r="DR125" s="983"/>
      <c r="DS125" s="983"/>
      <c r="DT125" s="983"/>
      <c r="DU125" s="983"/>
      <c r="DV125" s="984" t="s">
        <v>486</v>
      </c>
      <c r="DW125" s="984"/>
      <c r="DX125" s="984"/>
      <c r="DY125" s="984"/>
      <c r="DZ125" s="985"/>
    </row>
    <row r="126" spans="1:130" s="247" customFormat="1" ht="26.25" customHeight="1" thickBot="1" x14ac:dyDescent="0.2">
      <c r="A126" s="1115"/>
      <c r="B126" s="1002"/>
      <c r="C126" s="972" t="s">
        <v>474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486</v>
      </c>
      <c r="AB126" s="1015"/>
      <c r="AC126" s="1015"/>
      <c r="AD126" s="1015"/>
      <c r="AE126" s="1016"/>
      <c r="AF126" s="1017" t="s">
        <v>486</v>
      </c>
      <c r="AG126" s="1015"/>
      <c r="AH126" s="1015"/>
      <c r="AI126" s="1015"/>
      <c r="AJ126" s="1016"/>
      <c r="AK126" s="1017" t="s">
        <v>486</v>
      </c>
      <c r="AL126" s="1015"/>
      <c r="AM126" s="1015"/>
      <c r="AN126" s="1015"/>
      <c r="AO126" s="1016"/>
      <c r="AP126" s="1018" t="s">
        <v>486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t="s">
        <v>486</v>
      </c>
      <c r="DH126" s="976"/>
      <c r="DI126" s="976"/>
      <c r="DJ126" s="976"/>
      <c r="DK126" s="976"/>
      <c r="DL126" s="976" t="s">
        <v>486</v>
      </c>
      <c r="DM126" s="976"/>
      <c r="DN126" s="976"/>
      <c r="DO126" s="976"/>
      <c r="DP126" s="976"/>
      <c r="DQ126" s="976" t="s">
        <v>486</v>
      </c>
      <c r="DR126" s="976"/>
      <c r="DS126" s="976"/>
      <c r="DT126" s="976"/>
      <c r="DU126" s="976"/>
      <c r="DV126" s="977" t="s">
        <v>486</v>
      </c>
      <c r="DW126" s="977"/>
      <c r="DX126" s="977"/>
      <c r="DY126" s="977"/>
      <c r="DZ126" s="978"/>
    </row>
    <row r="127" spans="1:130" s="247" customFormat="1" ht="26.25" customHeight="1" x14ac:dyDescent="0.15">
      <c r="A127" s="1116"/>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248</v>
      </c>
      <c r="AB127" s="1015"/>
      <c r="AC127" s="1015"/>
      <c r="AD127" s="1015"/>
      <c r="AE127" s="1016"/>
      <c r="AF127" s="1017">
        <v>253</v>
      </c>
      <c r="AG127" s="1015"/>
      <c r="AH127" s="1015"/>
      <c r="AI127" s="1015"/>
      <c r="AJ127" s="1016"/>
      <c r="AK127" s="1017">
        <v>182</v>
      </c>
      <c r="AL127" s="1015"/>
      <c r="AM127" s="1015"/>
      <c r="AN127" s="1015"/>
      <c r="AO127" s="1016"/>
      <c r="AP127" s="1018">
        <v>0</v>
      </c>
      <c r="AQ127" s="1019"/>
      <c r="AR127" s="1019"/>
      <c r="AS127" s="1019"/>
      <c r="AT127" s="1020"/>
      <c r="AU127" s="283"/>
      <c r="AV127" s="283"/>
      <c r="AW127" s="283"/>
      <c r="AX127" s="1088" t="s">
        <v>493</v>
      </c>
      <c r="AY127" s="1089"/>
      <c r="AZ127" s="1089"/>
      <c r="BA127" s="1089"/>
      <c r="BB127" s="1089"/>
      <c r="BC127" s="1089"/>
      <c r="BD127" s="1089"/>
      <c r="BE127" s="1090"/>
      <c r="BF127" s="1091" t="s">
        <v>494</v>
      </c>
      <c r="BG127" s="1089"/>
      <c r="BH127" s="1089"/>
      <c r="BI127" s="1089"/>
      <c r="BJ127" s="1089"/>
      <c r="BK127" s="1089"/>
      <c r="BL127" s="1090"/>
      <c r="BM127" s="1091" t="s">
        <v>495</v>
      </c>
      <c r="BN127" s="1089"/>
      <c r="BO127" s="1089"/>
      <c r="BP127" s="1089"/>
      <c r="BQ127" s="1089"/>
      <c r="BR127" s="1089"/>
      <c r="BS127" s="1090"/>
      <c r="BT127" s="1091" t="s">
        <v>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486</v>
      </c>
      <c r="DH127" s="976"/>
      <c r="DI127" s="976"/>
      <c r="DJ127" s="976"/>
      <c r="DK127" s="976"/>
      <c r="DL127" s="976" t="s">
        <v>443</v>
      </c>
      <c r="DM127" s="976"/>
      <c r="DN127" s="976"/>
      <c r="DO127" s="976"/>
      <c r="DP127" s="976"/>
      <c r="DQ127" s="976" t="s">
        <v>486</v>
      </c>
      <c r="DR127" s="976"/>
      <c r="DS127" s="976"/>
      <c r="DT127" s="976"/>
      <c r="DU127" s="976"/>
      <c r="DV127" s="977" t="s">
        <v>486</v>
      </c>
      <c r="DW127" s="977"/>
      <c r="DX127" s="977"/>
      <c r="DY127" s="977"/>
      <c r="DZ127" s="978"/>
    </row>
    <row r="128" spans="1:130" s="247" customFormat="1" ht="26.25" customHeight="1" thickBot="1" x14ac:dyDescent="0.2">
      <c r="A128" s="1099" t="s">
        <v>498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499</v>
      </c>
      <c r="X128" s="1101"/>
      <c r="Y128" s="1101"/>
      <c r="Z128" s="1102"/>
      <c r="AA128" s="1103">
        <v>274700</v>
      </c>
      <c r="AB128" s="1104"/>
      <c r="AC128" s="1104"/>
      <c r="AD128" s="1104"/>
      <c r="AE128" s="1105"/>
      <c r="AF128" s="1106">
        <v>279598</v>
      </c>
      <c r="AG128" s="1104"/>
      <c r="AH128" s="1104"/>
      <c r="AI128" s="1104"/>
      <c r="AJ128" s="1105"/>
      <c r="AK128" s="1106">
        <v>289199</v>
      </c>
      <c r="AL128" s="1104"/>
      <c r="AM128" s="1104"/>
      <c r="AN128" s="1104"/>
      <c r="AO128" s="1105"/>
      <c r="AP128" s="1107"/>
      <c r="AQ128" s="1108"/>
      <c r="AR128" s="1108"/>
      <c r="AS128" s="1108"/>
      <c r="AT128" s="1109"/>
      <c r="AU128" s="283"/>
      <c r="AV128" s="283"/>
      <c r="AW128" s="283"/>
      <c r="AX128" s="944" t="s">
        <v>500</v>
      </c>
      <c r="AY128" s="945"/>
      <c r="AZ128" s="945"/>
      <c r="BA128" s="945"/>
      <c r="BB128" s="945"/>
      <c r="BC128" s="945"/>
      <c r="BD128" s="945"/>
      <c r="BE128" s="946"/>
      <c r="BF128" s="1110" t="s">
        <v>501</v>
      </c>
      <c r="BG128" s="1111"/>
      <c r="BH128" s="1111"/>
      <c r="BI128" s="1111"/>
      <c r="BJ128" s="1111"/>
      <c r="BK128" s="1111"/>
      <c r="BL128" s="1112"/>
      <c r="BM128" s="1110">
        <v>13.25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502</v>
      </c>
      <c r="CQ128" s="1093"/>
      <c r="CR128" s="1093"/>
      <c r="CS128" s="1093"/>
      <c r="CT128" s="1093"/>
      <c r="CU128" s="1093"/>
      <c r="CV128" s="1093"/>
      <c r="CW128" s="1093"/>
      <c r="CX128" s="1093"/>
      <c r="CY128" s="1093"/>
      <c r="CZ128" s="1093"/>
      <c r="DA128" s="1093"/>
      <c r="DB128" s="1093"/>
      <c r="DC128" s="1093"/>
      <c r="DD128" s="1093"/>
      <c r="DE128" s="1093"/>
      <c r="DF128" s="1094"/>
      <c r="DG128" s="1095" t="s">
        <v>503</v>
      </c>
      <c r="DH128" s="1096"/>
      <c r="DI128" s="1096"/>
      <c r="DJ128" s="1096"/>
      <c r="DK128" s="1096"/>
      <c r="DL128" s="1096" t="s">
        <v>504</v>
      </c>
      <c r="DM128" s="1096"/>
      <c r="DN128" s="1096"/>
      <c r="DO128" s="1096"/>
      <c r="DP128" s="1096"/>
      <c r="DQ128" s="1096" t="s">
        <v>130</v>
      </c>
      <c r="DR128" s="1096"/>
      <c r="DS128" s="1096"/>
      <c r="DT128" s="1096"/>
      <c r="DU128" s="1096"/>
      <c r="DV128" s="1097" t="s">
        <v>503</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505</v>
      </c>
      <c r="X129" s="1130"/>
      <c r="Y129" s="1130"/>
      <c r="Z129" s="1131"/>
      <c r="AA129" s="1014">
        <v>8822986</v>
      </c>
      <c r="AB129" s="1015"/>
      <c r="AC129" s="1015"/>
      <c r="AD129" s="1015"/>
      <c r="AE129" s="1016"/>
      <c r="AF129" s="1017">
        <v>8947646</v>
      </c>
      <c r="AG129" s="1015"/>
      <c r="AH129" s="1015"/>
      <c r="AI129" s="1015"/>
      <c r="AJ129" s="1016"/>
      <c r="AK129" s="1017">
        <v>10522907</v>
      </c>
      <c r="AL129" s="1015"/>
      <c r="AM129" s="1015"/>
      <c r="AN129" s="1015"/>
      <c r="AO129" s="1016"/>
      <c r="AP129" s="1132"/>
      <c r="AQ129" s="1133"/>
      <c r="AR129" s="1133"/>
      <c r="AS129" s="1133"/>
      <c r="AT129" s="1134"/>
      <c r="AU129" s="285"/>
      <c r="AV129" s="285"/>
      <c r="AW129" s="285"/>
      <c r="AX129" s="1123" t="s">
        <v>506</v>
      </c>
      <c r="AY129" s="1006"/>
      <c r="AZ129" s="1006"/>
      <c r="BA129" s="1006"/>
      <c r="BB129" s="1006"/>
      <c r="BC129" s="1006"/>
      <c r="BD129" s="1006"/>
      <c r="BE129" s="1007"/>
      <c r="BF129" s="1124" t="s">
        <v>503</v>
      </c>
      <c r="BG129" s="1125"/>
      <c r="BH129" s="1125"/>
      <c r="BI129" s="1125"/>
      <c r="BJ129" s="1125"/>
      <c r="BK129" s="1125"/>
      <c r="BL129" s="1126"/>
      <c r="BM129" s="1124">
        <v>18.25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508</v>
      </c>
      <c r="X130" s="1130"/>
      <c r="Y130" s="1130"/>
      <c r="Z130" s="1131"/>
      <c r="AA130" s="1014">
        <v>541011</v>
      </c>
      <c r="AB130" s="1015"/>
      <c r="AC130" s="1015"/>
      <c r="AD130" s="1015"/>
      <c r="AE130" s="1016"/>
      <c r="AF130" s="1017">
        <v>545921</v>
      </c>
      <c r="AG130" s="1015"/>
      <c r="AH130" s="1015"/>
      <c r="AI130" s="1015"/>
      <c r="AJ130" s="1016"/>
      <c r="AK130" s="1017">
        <v>512539</v>
      </c>
      <c r="AL130" s="1015"/>
      <c r="AM130" s="1015"/>
      <c r="AN130" s="1015"/>
      <c r="AO130" s="1016"/>
      <c r="AP130" s="1132"/>
      <c r="AQ130" s="1133"/>
      <c r="AR130" s="1133"/>
      <c r="AS130" s="1133"/>
      <c r="AT130" s="1134"/>
      <c r="AU130" s="285"/>
      <c r="AV130" s="285"/>
      <c r="AW130" s="285"/>
      <c r="AX130" s="1123" t="s">
        <v>509</v>
      </c>
      <c r="AY130" s="1006"/>
      <c r="AZ130" s="1006"/>
      <c r="BA130" s="1006"/>
      <c r="BB130" s="1006"/>
      <c r="BC130" s="1006"/>
      <c r="BD130" s="1006"/>
      <c r="BE130" s="1007"/>
      <c r="BF130" s="1160">
        <v>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510</v>
      </c>
      <c r="X131" s="1168"/>
      <c r="Y131" s="1168"/>
      <c r="Z131" s="1169"/>
      <c r="AA131" s="1061">
        <v>8281975</v>
      </c>
      <c r="AB131" s="1040"/>
      <c r="AC131" s="1040"/>
      <c r="AD131" s="1040"/>
      <c r="AE131" s="1041"/>
      <c r="AF131" s="1039">
        <v>8401725</v>
      </c>
      <c r="AG131" s="1040"/>
      <c r="AH131" s="1040"/>
      <c r="AI131" s="1040"/>
      <c r="AJ131" s="1041"/>
      <c r="AK131" s="1039">
        <v>10010368</v>
      </c>
      <c r="AL131" s="1040"/>
      <c r="AM131" s="1040"/>
      <c r="AN131" s="1040"/>
      <c r="AO131" s="1041"/>
      <c r="AP131" s="1170"/>
      <c r="AQ131" s="1171"/>
      <c r="AR131" s="1171"/>
      <c r="AS131" s="1171"/>
      <c r="AT131" s="1172"/>
      <c r="AU131" s="285"/>
      <c r="AV131" s="285"/>
      <c r="AW131" s="285"/>
      <c r="AX131" s="1142" t="s">
        <v>511</v>
      </c>
      <c r="AY131" s="1093"/>
      <c r="AZ131" s="1093"/>
      <c r="BA131" s="1093"/>
      <c r="BB131" s="1093"/>
      <c r="BC131" s="1093"/>
      <c r="BD131" s="1093"/>
      <c r="BE131" s="1094"/>
      <c r="BF131" s="1143" t="s">
        <v>503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513</v>
      </c>
      <c r="W132" s="1153"/>
      <c r="X132" s="1153"/>
      <c r="Y132" s="1153"/>
      <c r="Z132" s="1154"/>
      <c r="AA132" s="1155">
        <v>1.442711431</v>
      </c>
      <c r="AB132" s="1156"/>
      <c r="AC132" s="1156"/>
      <c r="AD132" s="1156"/>
      <c r="AE132" s="1157"/>
      <c r="AF132" s="1158">
        <v>1.448595378</v>
      </c>
      <c r="AG132" s="1156"/>
      <c r="AH132" s="1156"/>
      <c r="AI132" s="1156"/>
      <c r="AJ132" s="1157"/>
      <c r="AK132" s="1158">
        <v>0.982701135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514</v>
      </c>
      <c r="W133" s="1136"/>
      <c r="X133" s="1136"/>
      <c r="Y133" s="1136"/>
      <c r="Z133" s="1137"/>
      <c r="AA133" s="1138">
        <v>0.4</v>
      </c>
      <c r="AB133" s="1139"/>
      <c r="AC133" s="1139"/>
      <c r="AD133" s="1139"/>
      <c r="AE133" s="1140"/>
      <c r="AF133" s="1138">
        <v>1</v>
      </c>
      <c r="AG133" s="1139"/>
      <c r="AH133" s="1139"/>
      <c r="AI133" s="1139"/>
      <c r="AJ133" s="1140"/>
      <c r="AK133" s="1138">
        <v>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MCK3vwasXDM/J6lZBs6omP+BH3HcYA3zaMwmwH+BDgCzsumifSmH5U5QtTPXffc4C/K1DEWJFI1FT8AWonAPQ==" saltValue="ioGhG72kGPXtWzHsKmb7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ZzCC04aWMXA7SkW/0xhqiuC8U1Kwpc3lI4cd4ufKciURw+4wxkYc/0MiPh1MHFYGG6AvbkfAgMMvxdkPgv+bg==" saltValue="UJPRpAfyNelgmz+S+Kun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9Eoea5Yl0XqE4lt1ZOF4Pb2wiycJ1/dT0zSQ+NN8a1ZtKhfbffL9SV/Ni+aGusBk7Ygk5kXpkGuVqA43kUylw==" saltValue="ztDVYQJ8wAxiibAb3b4B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523</v>
      </c>
      <c r="AL9" s="1179"/>
      <c r="AM9" s="1179"/>
      <c r="AN9" s="1180"/>
      <c r="AO9" s="313">
        <v>1989523</v>
      </c>
      <c r="AP9" s="313">
        <v>97430</v>
      </c>
      <c r="AQ9" s="314">
        <v>81607</v>
      </c>
      <c r="AR9" s="315">
        <v>19.399999999999999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524</v>
      </c>
      <c r="AL10" s="1179"/>
      <c r="AM10" s="1179"/>
      <c r="AN10" s="1180"/>
      <c r="AO10" s="316">
        <v>306914</v>
      </c>
      <c r="AP10" s="316">
        <v>15030</v>
      </c>
      <c r="AQ10" s="317">
        <v>8429</v>
      </c>
      <c r="AR10" s="318">
        <v>78.3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525</v>
      </c>
      <c r="AL11" s="1179"/>
      <c r="AM11" s="1179"/>
      <c r="AN11" s="1180"/>
      <c r="AO11" s="316">
        <v>290273</v>
      </c>
      <c r="AP11" s="316">
        <v>14215</v>
      </c>
      <c r="AQ11" s="317">
        <v>12564</v>
      </c>
      <c r="AR11" s="318">
        <v>13.1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526</v>
      </c>
      <c r="AL12" s="1179"/>
      <c r="AM12" s="1179"/>
      <c r="AN12" s="1180"/>
      <c r="AO12" s="316" t="s">
        <v>527</v>
      </c>
      <c r="AP12" s="316" t="s">
        <v>527</v>
      </c>
      <c r="AQ12" s="317">
        <v>603</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528</v>
      </c>
      <c r="AL13" s="1179"/>
      <c r="AM13" s="1179"/>
      <c r="AN13" s="1180"/>
      <c r="AO13" s="316" t="s">
        <v>527</v>
      </c>
      <c r="AP13" s="316" t="s">
        <v>527</v>
      </c>
      <c r="AQ13" s="317">
        <v>5</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529</v>
      </c>
      <c r="AL14" s="1179"/>
      <c r="AM14" s="1179"/>
      <c r="AN14" s="1180"/>
      <c r="AO14" s="316">
        <v>89209</v>
      </c>
      <c r="AP14" s="316">
        <v>4369</v>
      </c>
      <c r="AQ14" s="317">
        <v>4049</v>
      </c>
      <c r="AR14" s="318">
        <v>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530</v>
      </c>
      <c r="AL15" s="1179"/>
      <c r="AM15" s="1179"/>
      <c r="AN15" s="1180"/>
      <c r="AO15" s="316">
        <v>4479</v>
      </c>
      <c r="AP15" s="316">
        <v>219</v>
      </c>
      <c r="AQ15" s="317">
        <v>2220</v>
      </c>
      <c r="AR15" s="318">
        <v>-90.1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531</v>
      </c>
      <c r="AL16" s="1182"/>
      <c r="AM16" s="1182"/>
      <c r="AN16" s="1183"/>
      <c r="AO16" s="316">
        <v>-165209</v>
      </c>
      <c r="AP16" s="316">
        <v>-8091</v>
      </c>
      <c r="AQ16" s="317">
        <v>-7287</v>
      </c>
      <c r="AR16" s="318">
        <v>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2515189</v>
      </c>
      <c r="AP17" s="316">
        <v>123173</v>
      </c>
      <c r="AQ17" s="317">
        <v>102189</v>
      </c>
      <c r="AR17" s="318">
        <v>20.5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536</v>
      </c>
      <c r="AL21" s="1174"/>
      <c r="AM21" s="1174"/>
      <c r="AN21" s="1175"/>
      <c r="AO21" s="328">
        <v>12.39</v>
      </c>
      <c r="AP21" s="329">
        <v>9.43</v>
      </c>
      <c r="AQ21" s="330">
        <v>2.96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537</v>
      </c>
      <c r="AL22" s="1174"/>
      <c r="AM22" s="1174"/>
      <c r="AN22" s="1175"/>
      <c r="AO22" s="333">
        <v>97.8</v>
      </c>
      <c r="AP22" s="334">
        <v>96.9</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541</v>
      </c>
      <c r="AL32" s="1190"/>
      <c r="AM32" s="1190"/>
      <c r="AN32" s="1191"/>
      <c r="AO32" s="343">
        <v>489738</v>
      </c>
      <c r="AP32" s="343">
        <v>23983</v>
      </c>
      <c r="AQ32" s="344">
        <v>48351</v>
      </c>
      <c r="AR32" s="345">
        <v>-50.4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542</v>
      </c>
      <c r="AL33" s="1190"/>
      <c r="AM33" s="1190"/>
      <c r="AN33" s="1191"/>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543</v>
      </c>
      <c r="AL34" s="1190"/>
      <c r="AM34" s="1190"/>
      <c r="AN34" s="1191"/>
      <c r="AO34" s="343">
        <v>3333</v>
      </c>
      <c r="AP34" s="343">
        <v>163</v>
      </c>
      <c r="AQ34" s="344">
        <v>3</v>
      </c>
      <c r="AR34" s="345">
        <v>5333.3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544</v>
      </c>
      <c r="AL35" s="1190"/>
      <c r="AM35" s="1190"/>
      <c r="AN35" s="1191"/>
      <c r="AO35" s="343">
        <v>348561</v>
      </c>
      <c r="AP35" s="343">
        <v>17070</v>
      </c>
      <c r="AQ35" s="344">
        <v>15327</v>
      </c>
      <c r="AR35" s="345">
        <v>11.4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545</v>
      </c>
      <c r="AL36" s="1190"/>
      <c r="AM36" s="1190"/>
      <c r="AN36" s="1191"/>
      <c r="AO36" s="343">
        <v>58296</v>
      </c>
      <c r="AP36" s="343">
        <v>2855</v>
      </c>
      <c r="AQ36" s="344">
        <v>3222</v>
      </c>
      <c r="AR36" s="345">
        <v>-11.4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546</v>
      </c>
      <c r="AL37" s="1190"/>
      <c r="AM37" s="1190"/>
      <c r="AN37" s="1191"/>
      <c r="AO37" s="343">
        <v>182</v>
      </c>
      <c r="AP37" s="343">
        <v>9</v>
      </c>
      <c r="AQ37" s="344">
        <v>486</v>
      </c>
      <c r="AR37" s="345">
        <v>-98.1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547</v>
      </c>
      <c r="AL38" s="1193"/>
      <c r="AM38" s="1193"/>
      <c r="AN38" s="1194"/>
      <c r="AO38" s="346" t="s">
        <v>527</v>
      </c>
      <c r="AP38" s="346" t="s">
        <v>527</v>
      </c>
      <c r="AQ38" s="347">
        <v>7</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548</v>
      </c>
      <c r="AL39" s="1193"/>
      <c r="AM39" s="1193"/>
      <c r="AN39" s="1194"/>
      <c r="AO39" s="343">
        <v>-289199</v>
      </c>
      <c r="AP39" s="343">
        <v>-14163</v>
      </c>
      <c r="AQ39" s="344">
        <v>-3375</v>
      </c>
      <c r="AR39" s="345">
        <v>319.60000000000002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549</v>
      </c>
      <c r="AL40" s="1190"/>
      <c r="AM40" s="1190"/>
      <c r="AN40" s="1191"/>
      <c r="AO40" s="343">
        <v>-512539</v>
      </c>
      <c r="AP40" s="343">
        <v>-25100</v>
      </c>
      <c r="AQ40" s="344">
        <v>-44517</v>
      </c>
      <c r="AR40" s="345">
        <v>-43.6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98372</v>
      </c>
      <c r="AP41" s="343">
        <v>4817</v>
      </c>
      <c r="AQ41" s="344">
        <v>19506</v>
      </c>
      <c r="AR41" s="345">
        <v>-75.3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518</v>
      </c>
      <c r="AN49" s="1186" t="s">
        <v>553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7141010</v>
      </c>
      <c r="AN51" s="365">
        <v>353918</v>
      </c>
      <c r="AO51" s="366">
        <v>31.8</v>
      </c>
      <c r="AP51" s="367">
        <v>69469</v>
      </c>
      <c r="AQ51" s="368">
        <v>-18.5</v>
      </c>
      <c r="AR51" s="369">
        <v>50.3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4041175</v>
      </c>
      <c r="AN52" s="373">
        <v>200286</v>
      </c>
      <c r="AO52" s="374">
        <v>1.3</v>
      </c>
      <c r="AP52" s="375">
        <v>38215</v>
      </c>
      <c r="AQ52" s="376">
        <v>-1.6</v>
      </c>
      <c r="AR52" s="377">
        <v>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1876061</v>
      </c>
      <c r="AN53" s="365">
        <v>92440</v>
      </c>
      <c r="AO53" s="366">
        <v>-73.900000000000006</v>
      </c>
      <c r="AP53" s="367">
        <v>67293</v>
      </c>
      <c r="AQ53" s="368">
        <v>-3.1</v>
      </c>
      <c r="AR53" s="369">
        <v>-70.8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1579602</v>
      </c>
      <c r="AN54" s="373">
        <v>77832</v>
      </c>
      <c r="AO54" s="374">
        <v>-61.1</v>
      </c>
      <c r="AP54" s="375">
        <v>35076</v>
      </c>
      <c r="AQ54" s="376">
        <v>-8.1999999999999993</v>
      </c>
      <c r="AR54" s="377">
        <v>-52.9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1755299</v>
      </c>
      <c r="AN55" s="365">
        <v>86540</v>
      </c>
      <c r="AO55" s="366">
        <v>-6.4</v>
      </c>
      <c r="AP55" s="367">
        <v>67343</v>
      </c>
      <c r="AQ55" s="368">
        <v>0.1</v>
      </c>
      <c r="AR55" s="369">
        <v>-6.5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1065851</v>
      </c>
      <c r="AN56" s="373">
        <v>52549</v>
      </c>
      <c r="AO56" s="374">
        <v>-32.5</v>
      </c>
      <c r="AP56" s="375">
        <v>32865</v>
      </c>
      <c r="AQ56" s="376">
        <v>-6.3</v>
      </c>
      <c r="AR56" s="377">
        <v>-26.2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1799084</v>
      </c>
      <c r="AN57" s="365">
        <v>88238</v>
      </c>
      <c r="AO57" s="366">
        <v>2</v>
      </c>
      <c r="AP57" s="367">
        <v>73475</v>
      </c>
      <c r="AQ57" s="368">
        <v>9.1</v>
      </c>
      <c r="AR57" s="369">
        <v>-7.1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1136410</v>
      </c>
      <c r="AN58" s="373">
        <v>55736</v>
      </c>
      <c r="AO58" s="374">
        <v>6.1</v>
      </c>
      <c r="AP58" s="375">
        <v>43072</v>
      </c>
      <c r="AQ58" s="376">
        <v>31.1</v>
      </c>
      <c r="AR58" s="377">
        <v>-25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1436868</v>
      </c>
      <c r="AN59" s="365">
        <v>70366</v>
      </c>
      <c r="AO59" s="366">
        <v>-20.3</v>
      </c>
      <c r="AP59" s="367">
        <v>87464</v>
      </c>
      <c r="AQ59" s="368">
        <v>19</v>
      </c>
      <c r="AR59" s="369">
        <v>-39.299999999999997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720916</v>
      </c>
      <c r="AN60" s="373">
        <v>35304</v>
      </c>
      <c r="AO60" s="374">
        <v>-36.700000000000003</v>
      </c>
      <c r="AP60" s="375">
        <v>47479</v>
      </c>
      <c r="AQ60" s="376">
        <v>10.199999999999999</v>
      </c>
      <c r="AR60" s="377">
        <v>-46.9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2801664</v>
      </c>
      <c r="AN61" s="380">
        <v>138300</v>
      </c>
      <c r="AO61" s="381">
        <v>-13.4</v>
      </c>
      <c r="AP61" s="382">
        <v>73009</v>
      </c>
      <c r="AQ61" s="383">
        <v>1.3</v>
      </c>
      <c r="AR61" s="369">
        <v>-14.7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1708791</v>
      </c>
      <c r="AN62" s="373">
        <v>84341</v>
      </c>
      <c r="AO62" s="374">
        <v>-24.6</v>
      </c>
      <c r="AP62" s="375">
        <v>39341</v>
      </c>
      <c r="AQ62" s="376">
        <v>5</v>
      </c>
      <c r="AR62" s="377">
        <v>-29.6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L6miHs7sdj34ceIYFjJH+npJEJG+dN1N42FhT1gPAWyq9XZF81KD76NbeDnTu8KpZxD8V+8ymDM7EOvNpJOHg==" saltValue="/edhMoKzJC2OnSSPci8o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AssupRuNzWMXZVDHHoDHDjVZUjfLMlYaxvrou7OtUNX5aiB91jZM3H0iEPHpX/YjZ/3H7HqhT+lWdTHcKi+mzg==" saltValue="72PFSm3B0i/LkgF6BoV0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Xu/9nv3nBaVf2/GbkmuW02/mdiFeCcbTTPnADACSaF9pq4GEfW0ADuXRdoFmEtuSgQWASTvVRG2LyQT6mPM9rg==" saltValue="Enheg+Gm2k/4WhTSCyEE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8" t="s">
        <v>3</v>
      </c>
      <c r="D47" s="1198"/>
      <c r="E47" s="1199"/>
      <c r="F47" s="11">
        <v>39.06</v>
      </c>
      <c r="G47" s="12">
        <v>40.94</v>
      </c>
      <c r="H47" s="12">
        <v>44.56</v>
      </c>
      <c r="I47" s="12">
        <v>45.26</v>
      </c>
      <c r="J47" s="13">
        <v>46.69</v>
      </c>
    </row>
    <row r="48" spans="2:10" ht="57.75" customHeight="1" x14ac:dyDescent="0.15">
      <c r="B48" s="14"/>
      <c r="C48" s="1200" t="s">
        <v>4</v>
      </c>
      <c r="D48" s="1200"/>
      <c r="E48" s="1201"/>
      <c r="F48" s="15">
        <v>13.36</v>
      </c>
      <c r="G48" s="16">
        <v>12.6</v>
      </c>
      <c r="H48" s="16">
        <v>7.67</v>
      </c>
      <c r="I48" s="16">
        <v>9.56</v>
      </c>
      <c r="J48" s="17">
        <v>11.28</v>
      </c>
    </row>
    <row r="49" spans="2:10" ht="57.75" customHeight="1" thickBot="1" x14ac:dyDescent="0.2">
      <c r="B49" s="18"/>
      <c r="C49" s="1202" t="s">
        <v>5</v>
      </c>
      <c r="D49" s="1202"/>
      <c r="E49" s="1203"/>
      <c r="F49" s="19" t="s">
        <v>574</v>
      </c>
      <c r="G49" s="20">
        <v>2.72</v>
      </c>
      <c r="H49" s="20" t="s">
        <v>575</v>
      </c>
      <c r="I49" s="20">
        <v>3.32</v>
      </c>
      <c r="J49" s="21">
        <v>11.36</v>
      </c>
    </row>
    <row r="50" spans="2:10" ht="13.5" customHeight="1" x14ac:dyDescent="0.15"/>
  </sheetData>
  <sheetProtection algorithmName="SHA-512" hashValue="J9Sz95i9va6IB0rCbNB82YO2mD+zcG8SoEWwyGRZaoALFsXuOMdntJWAhji4oMhpw4UqeeFS5tyVkh/RIpo6Qw==" saltValue="yJbJ8OvG/c12tDGRGMXa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2021-03-04T06:36:53Z</cp:lastPrinted>
  <dcterms:created xsi:type="dcterms:W3CDTF">2021-02-05T02:33:54Z</dcterms:created>
  <dcterms:modified xsi:type="dcterms:W3CDTF">2021-03-11T01:32:30Z</dcterms:modified>
  <cp:category/>
</cp:coreProperties>
</file>