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T:\010_総合政策課\企画調整係\○国土法関係\03_国土利用計画法\"/>
    </mc:Choice>
  </mc:AlternateContent>
  <xr:revisionPtr revIDLastSave="0" documentId="13_ncr:1_{40BA2166-22F0-49B9-A9E2-F9F02034E7A1}" xr6:coauthVersionLast="47" xr6:coauthVersionMax="47" xr10:uidLastSave="{00000000-0000-0000-0000-000000000000}"/>
  <workbookProtection workbookAlgorithmName="SHA-512" workbookHashValue="cfG0sn+NYbDaw37xnPym64loC4p5cbn2SHArhcCDy7k89ncORJ4nan5ozTRO98UB5WEM8NcU8U+aPXgzDO8aKA==" workbookSaltValue="pFufJi23Km+3bFIQrP/J0w==" workbookSpinCount="100000" lockStructure="1"/>
  <bookViews>
    <workbookView xWindow="-110" yWindow="-110" windowWidth="19420" windowHeight="1030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<sst xmlns="http://schemas.openxmlformats.org/spreadsheetml/2006/main" count="19918" uniqueCount="11189">
  <si>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</si>
  <si>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</si>
  <si>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</si>
  <si>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</si>
  <si>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</si>
  <si>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</si>
  <si>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</si>
  <si>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</si>
  <si>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</si>
  <si>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</si>
  <si>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</si>
  <si>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</si>
  <si>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</si>
  <si>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</si>
  <si>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</si>
  <si>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</si>
  <si>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</si>
  <si>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</si>
  <si>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</si>
  <si>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</si>
  <si>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</si>
  <si>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</si>
  <si>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</si>
  <si>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</si>
  <si>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</si>
  <si>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</si>
  <si>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</si>
  <si>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</si>
  <si>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</si>
  <si>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</si>
  <si>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</si>
  <si>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</si>
  <si>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</si>
  <si>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</si>
  <si>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</si>
  <si>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</si>
  <si>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</si>
  <si>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</si>
  <si>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</si>
  <si>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</si>
  <si>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</si>
  <si>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</si>
  <si>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</si>
  <si>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</si>
  <si>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</si>
  <si>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</si>
  <si>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</si>
  <si>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</si>
  <si>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</si>
  <si>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</si>
  <si>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</si>
  <si>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</si>
  <si>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</si>
  <si>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</si>
  <si>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</si>
  <si>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</si>
  <si>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</si>
  <si>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</si>
  <si>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</si>
  <si>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</si>
  <si>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</si>
  <si>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</si>
  <si>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</si>
  <si>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</si>
  <si>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</si>
  <si>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</si>
  <si>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</si>
  <si>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</si>
  <si>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</si>
  <si>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</si>
  <si>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</si>
  <si>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</si>
  <si>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</si>
  <si>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</si>
  <si>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</si>
  <si>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</si>
  <si>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</si>
  <si>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</si>
  <si>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</si>
  <si>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</si>
  <si>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</si>
  <si>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</si>
  <si>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</si>
  <si>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</si>
  <si>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</si>
  <si>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</si>
  <si>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</si>
  <si>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</si>
  <si>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</si>
  <si>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</si>
  <si>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</si>
  <si>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</si>
  <si>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</si>
  <si>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</si>
  <si>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</si>
  <si>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</si>
  <si>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</si>
  <si>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</si>
  <si>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</si>
  <si>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</si>
  <si>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</si>
  <si>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</si>
  <si>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</si>
  <si>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</si>
  <si>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</si>
  <si>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</si>
  <si>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</si>
  <si>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</si>
  <si>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</si>
  <si>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</si>
  <si>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</si>
  <si>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</si>
  <si>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</si>
  <si>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</si>
  <si>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</si>
  <si>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</si>
  <si>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</si>
  <si>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</si>
  <si>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</si>
  <si>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</si>
  <si>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</si>
  <si>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</si>
  <si>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</si>
  <si>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</si>
  <si>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</si>
  <si>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</si>
  <si>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</si>
  <si>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</si>
  <si>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</si>
  <si>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</si>
  <si>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</si>
  <si>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</si>
  <si>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</si>
  <si>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</si>
  <si>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</si>
  <si>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</si>
  <si>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</si>
  <si>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</si>
  <si>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</si>
  <si>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</si>
  <si>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</si>
  <si>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</si>
  <si>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</si>
  <si>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</si>
  <si>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</si>
  <si>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</si>
  <si>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</si>
  <si>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</si>
  <si>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</si>
  <si>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</si>
  <si>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</si>
  <si>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</si>
  <si>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</si>
  <si>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</si>
  <si>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</si>
  <si>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</si>
  <si>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</si>
  <si>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</si>
  <si>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</si>
  <si>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</si>
  <si>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</si>
  <si>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</si>
  <si>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</si>
  <si>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</si>
  <si>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</si>
  <si>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</si>
  <si>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</si>
  <si>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</si>
  <si>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</si>
  <si>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</si>
  <si>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</si>
  <si>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</si>
  <si>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</si>
  <si>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</si>
  <si>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</si>
  <si>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</si>
  <si>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</si>
  <si>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</si>
  <si>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</si>
  <si>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</si>
  <si>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</si>
  <si>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</si>
  <si>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</si>
  <si>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</si>
  <si>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</si>
  <si>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</si>
  <si>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</si>
  <si>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</si>
  <si>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</si>
  <si>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</si>
  <si>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</si>
  <si>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</si>
  <si>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</si>
  <si>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</si>
  <si>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</si>
  <si>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</si>
  <si>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</si>
  <si>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</si>
  <si>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</si>
  <si>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</si>
  <si>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</si>
  <si>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</si>
  <si>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</si>
  <si>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</si>
  <si>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</si>
  <si>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</si>
  <si>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</si>
  <si>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</si>
  <si>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</si>
  <si>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</si>
  <si>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</si>
  <si>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</si>
  <si>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</si>
  <si>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</si>
  <si>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</si>
  <si>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</si>
  <si>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</si>
  <si>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</si>
  <si>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</si>
  <si>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</si>
  <si>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</si>
  <si>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</si>
  <si>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</si>
  <si>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</si>
  <si>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</si>
  <si>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</si>
  <si>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</si>
  <si>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</si>
  <si>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</si>
  <si>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</si>
  <si>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</si>
  <si>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</si>
  <si>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</si>
  <si>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</si>
  <si>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</si>
  <si>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</si>
  <si>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</si>
  <si>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</si>
  <si>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</si>
  <si>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</si>
  <si>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</si>
  <si>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</si>
  <si>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</si>
  <si>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</si>
  <si>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</si>
  <si>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</si>
  <si>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</si>
  <si>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</si>
  <si>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</si>
  <si>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</si>
  <si>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</si>
  <si>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</si>
  <si>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</si>
  <si>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</si>
  <si>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</si>
  <si>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</si>
  <si>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</si>
  <si>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</si>
  <si>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</si>
  <si>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</si>
  <si>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</si>
  <si>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</si>
  <si>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</si>
  <si>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</si>
  <si>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</si>
  <si>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</si>
  <si>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</si>
  <si>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</si>
  <si>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</si>
  <si>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</si>
  <si>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</si>
  <si>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</si>
  <si>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</si>
  <si>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</si>
  <si>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</si>
  <si>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</si>
  <si>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</si>
  <si>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</si>
  <si>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</si>
  <si>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</si>
  <si>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</si>
  <si>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</si>
  <si>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</si>
  <si>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</si>
  <si>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</si>
  <si>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</si>
  <si>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</si>
  <si>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</si>
  <si>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</si>
  <si>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</si>
  <si>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</si>
  <si>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</si>
  <si>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</si>
  <si>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</si>
  <si>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</si>
  <si>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</si>
  <si>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</si>
  <si>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</si>
  <si>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</si>
  <si>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</si>
  <si>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</si>
  <si>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</si>
  <si>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</si>
  <si>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</si>
  <si>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</si>
  <si>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</si>
  <si>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</si>
  <si>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</si>
  <si>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</si>
  <si>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</si>
  <si>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</si>
  <si>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</si>
  <si>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</si>
  <si>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</si>
  <si>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</si>
  <si>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</si>
  <si>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</si>
  <si>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</si>
  <si>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</si>
  <si>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</si>
  <si>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</si>
  <si>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</si>
  <si>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</si>
  <si>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</si>
  <si>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</si>
  <si>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</si>
  <si>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</si>
  <si>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</si>
  <si>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</si>
  <si>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</si>
  <si>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</si>
  <si>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</si>
  <si>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</si>
  <si>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</si>
  <si>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</si>
  <si>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</si>
  <si>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</si>
  <si>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</si>
  <si>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</si>
  <si>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</si>
  <si>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</si>
  <si>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</si>
  <si>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</si>
  <si>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</si>
  <si>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</si>
  <si>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</si>
  <si>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</si>
  <si>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</si>
  <si>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</si>
  <si>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</si>
  <si>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</si>
  <si>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</si>
  <si>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</si>
  <si>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</si>
  <si>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</si>
  <si>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</si>
  <si>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</si>
  <si>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</si>
  <si>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</si>
  <si>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</si>
  <si>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</si>
  <si>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</si>
  <si>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</si>
  <si>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</si>
  <si>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</si>
  <si>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</si>
  <si>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</si>
  <si>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</si>
  <si>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</si>
  <si>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</si>
  <si>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</si>
  <si>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</si>
  <si>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</si>
  <si>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</si>
  <si>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</si>
  <si>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</si>
  <si>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</si>
  <si>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</si>
  <si>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</si>
  <si>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</si>
  <si>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</si>
  <si>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</si>
  <si>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</si>
  <si>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</si>
  <si>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</si>
  <si>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</si>
  <si>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</si>
  <si>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</si>
  <si>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</si>
  <si>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</si>
  <si>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</si>
  <si>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</si>
  <si>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</si>
  <si>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</si>
  <si>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</si>
  <si>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</si>
  <si>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</si>
  <si>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</si>
  <si>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</si>
  <si>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</si>
  <si>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</si>
  <si>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</si>
  <si>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</si>
  <si>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</si>
  <si>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</si>
  <si>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</si>
  <si>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</si>
  <si>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</si>
  <si>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</si>
  <si>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</si>
  <si>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</si>
  <si>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</si>
  <si>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</si>
  <si>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</si>
  <si>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</si>
  <si>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</si>
  <si>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</si>
  <si>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</si>
  <si>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</si>
  <si>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</si>
  <si>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</si>
  <si>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</si>
  <si>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</si>
  <si>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</si>
  <si>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</si>
  <si>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</si>
  <si>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</si>
  <si>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</si>
  <si>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</si>
  <si>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</si>
  <si>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</si>
  <si>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</si>
  <si>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</si>
  <si>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</si>
  <si>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</si>
  <si>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</si>
  <si>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</si>
  <si>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</si>
  <si>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</si>
  <si>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</si>
  <si>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</si>
  <si>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</si>
  <si>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</si>
  <si>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</si>
  <si>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</si>
  <si>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</si>
  <si>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</si>
  <si>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</si>
  <si>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</si>
  <si>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</si>
  <si>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</si>
  <si>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</si>
  <si>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</si>
  <si>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</si>
  <si>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</si>
  <si>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</si>
  <si>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</si>
  <si>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</si>
  <si>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</si>
  <si>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</si>
  <si>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</si>
  <si>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</si>
  <si>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</si>
  <si>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</si>
  <si>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</si>
  <si>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</si>
  <si>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</si>
  <si>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</si>
  <si>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</si>
  <si>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</si>
  <si>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</si>
  <si>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</si>
  <si>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</si>
  <si>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</si>
  <si>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</si>
  <si>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</si>
  <si>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</si>
  <si>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</si>
  <si>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</si>
  <si>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</si>
  <si>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</si>
  <si>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</si>
  <si>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</si>
  <si>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</si>
  <si>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</si>
  <si>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</si>
  <si>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</si>
  <si>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</si>
  <si>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</si>
  <si>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</si>
  <si>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</si>
  <si>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</si>
  <si>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</si>
  <si>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</si>
  <si>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</si>
  <si>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</si>
  <si>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</si>
  <si>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</si>
  <si>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</si>
  <si>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</si>
  <si>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</si>
  <si>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</si>
  <si>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</si>
  <si>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</si>
  <si>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</si>
  <si>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</si>
  <si>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</si>
  <si>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</si>
  <si>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</si>
  <si>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</si>
  <si>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</si>
  <si>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</si>
  <si>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</si>
  <si>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</si>
  <si>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</si>
  <si>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</si>
  <si>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</si>
  <si>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</si>
  <si>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</si>
  <si>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</si>
  <si>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</si>
  <si>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</si>
  <si>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</si>
  <si>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</si>
  <si>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</si>
  <si>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</si>
  <si>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</si>
  <si>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</si>
  <si>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</si>
  <si>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</si>
  <si>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</si>
  <si>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</si>
  <si>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</si>
  <si>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</si>
  <si>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</si>
  <si>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</si>
  <si>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</si>
  <si>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</si>
  <si>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</si>
  <si>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</si>
  <si>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</si>
  <si>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</si>
  <si>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</si>
  <si>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</si>
  <si>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</si>
  <si>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</si>
  <si>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</si>
  <si>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</si>
  <si>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</si>
  <si>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</si>
  <si>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</si>
  <si>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</si>
  <si>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</si>
  <si>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</si>
  <si>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</si>
  <si>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</si>
  <si>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</si>
  <si>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</si>
  <si>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</si>
  <si>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</si>
  <si>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</si>
  <si>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</si>
  <si>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</si>
  <si>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</si>
  <si>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</si>
  <si>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</si>
  <si>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</si>
  <si>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</si>
  <si>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</si>
  <si>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</si>
  <si>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</si>
  <si>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</si>
  <si>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</si>
  <si>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</si>
  <si>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</si>
  <si>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</si>
  <si>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</si>
  <si>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</si>
  <si>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</si>
  <si>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</si>
  <si>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</si>
  <si>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</si>
  <si>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</si>
  <si>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</si>
  <si>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</si>
  <si>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</si>
  <si>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</si>
  <si>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</si>
  <si>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</si>
  <si>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</si>
  <si>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</si>
  <si>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</si>
  <si>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</si>
  <si>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</si>
  <si>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</si>
  <si>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</si>
  <si>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</si>
  <si>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</si>
  <si>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</si>
  <si>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</si>
  <si>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</si>
  <si>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</si>
  <si>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</si>
  <si>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</si>
  <si>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</si>
  <si>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</si>
  <si>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</si>
  <si>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</si>
  <si>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</si>
  <si>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</si>
  <si>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</si>
  <si>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</si>
  <si>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</si>
  <si>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</si>
  <si>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</si>
  <si>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</si>
  <si>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</si>
  <si>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</si>
  <si>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</si>
  <si>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</si>
  <si>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</si>
  <si>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</si>
  <si>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</si>
  <si>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</si>
  <si>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</si>
  <si>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</si>
  <si>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</si>
  <si>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</si>
  <si>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</si>
  <si>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</si>
  <si>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</si>
  <si>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</si>
  <si>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</si>
  <si>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</si>
  <si>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</si>
  <si>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</si>
  <si>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</si>
  <si>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</si>
  <si>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</si>
  <si>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</si>
  <si>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</si>
  <si>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</si>
  <si>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</si>
  <si>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</si>
  <si>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</si>
  <si>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</si>
  <si>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</si>
  <si>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</si>
  <si>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</si>
  <si>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</si>
  <si>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</si>
  <si>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</si>
  <si>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</si>
  <si>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</si>
  <si>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</si>
  <si>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</si>
  <si>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</si>
  <si>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</si>
  <si>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</si>
  <si>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</si>
  <si>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</si>
  <si>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</si>
  <si>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</si>
  <si>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</si>
  <si>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</si>
  <si>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</si>
  <si>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</si>
  <si>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</si>
  <si>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</si>
  <si>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</si>
  <si>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</si>
  <si>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</si>
  <si>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</si>
  <si>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</si>
  <si>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</si>
  <si>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</si>
  <si>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</si>
  <si>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</si>
  <si>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</si>
  <si>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</si>
  <si>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</si>
  <si>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</si>
  <si>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</si>
  <si>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</si>
  <si>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</si>
  <si>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</si>
  <si>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</si>
  <si>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</si>
  <si>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</si>
  <si>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</si>
  <si>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</si>
  <si>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</si>
  <si>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</si>
  <si>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</si>
  <si>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</si>
  <si>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</si>
  <si>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</si>
  <si>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</si>
  <si>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</si>
  <si>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</si>
  <si>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</si>
  <si>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</si>
  <si>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</si>
  <si>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</si>
  <si>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</si>
  <si>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</si>
  <si>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</si>
  <si>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</si>
  <si>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</si>
  <si>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</si>
  <si>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</si>
  <si>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</si>
  <si>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</si>
  <si>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</si>
  <si>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</si>
  <si>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</si>
  <si>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</si>
  <si>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</si>
  <si>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</si>
  <si>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</si>
  <si>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</si>
  <si>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</si>
  <si>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</si>
  <si>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</si>
  <si>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</si>
  <si>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</si>
  <si>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</si>
  <si>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</si>
  <si>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</si>
  <si>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</si>
  <si>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</si>
  <si>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</si>
  <si>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</si>
  <si>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</si>
  <si>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</si>
  <si>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</si>
  <si>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</si>
  <si>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</si>
  <si>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</si>
  <si>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</si>
  <si>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</si>
  <si>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</si>
  <si>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</si>
  <si>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</si>
  <si>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</si>
  <si>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</si>
  <si>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</si>
  <si>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</si>
  <si>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</si>
  <si>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</si>
  <si>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</si>
  <si>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</si>
  <si>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</si>
  <si>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</si>
  <si>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</si>
  <si>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</si>
  <si>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</si>
  <si>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</si>
  <si>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</si>
  <si>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</si>
  <si>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</si>
  <si>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</si>
  <si>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</si>
  <si>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</si>
  <si>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</si>
  <si>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</si>
  <si>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</si>
  <si>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</si>
  <si>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</si>
  <si>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</si>
  <si>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</si>
  <si>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</si>
  <si>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</si>
  <si>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</si>
  <si>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</si>
  <si>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</si>
  <si>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</si>
  <si>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</si>
  <si>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</si>
  <si>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</si>
  <si>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</si>
  <si>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</si>
  <si>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</si>
  <si>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</si>
  <si>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</si>
  <si>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</si>
  <si>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</si>
  <si>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</si>
  <si>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</si>
  <si>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</si>
  <si>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</si>
  <si>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</si>
  <si>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</si>
  <si>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</si>
  <si>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</si>
  <si>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</si>
  <si>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</si>
  <si>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</si>
  <si>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</si>
  <si>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</si>
  <si>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</si>
  <si>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</si>
  <si>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</si>
  <si>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</si>
  <si>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</si>
  <si>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</si>
  <si>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</si>
  <si>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</si>
  <si>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</si>
  <si>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</si>
  <si>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</si>
  <si>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</si>
  <si>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</si>
  <si>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</si>
  <si>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</si>
  <si>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</si>
  <si>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</si>
  <si>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</si>
  <si>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</si>
  <si>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</si>
  <si>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</si>
  <si>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</si>
  <si>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</si>
  <si>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</si>
  <si>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</si>
  <si>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</si>
  <si>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</si>
  <si>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</si>
  <si>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</si>
  <si>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</si>
  <si>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</si>
  <si>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</si>
  <si>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</si>
  <si>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</si>
  <si>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</si>
  <si>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</si>
  <si>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</si>
  <si>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</si>
  <si>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</si>
  <si>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</si>
  <si>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</si>
  <si>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</si>
  <si>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</si>
  <si>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</si>
  <si>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</si>
  <si>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</si>
  <si>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</si>
  <si>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</si>
  <si>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</si>
  <si>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</si>
  <si>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</si>
  <si>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</si>
  <si>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</si>
  <si>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</si>
  <si>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</si>
  <si>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</si>
  <si>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</si>
  <si>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</si>
  <si>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</si>
  <si>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</si>
  <si>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</si>
  <si>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</si>
  <si>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</si>
  <si>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</si>
  <si>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</si>
  <si>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</si>
  <si>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</si>
  <si>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</si>
  <si>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</si>
  <si>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</si>
  <si>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</si>
  <si>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</si>
  <si>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</si>
  <si>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</si>
  <si>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</si>
  <si>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</si>
  <si>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</si>
  <si>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</si>
  <si>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</si>
  <si>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</si>
  <si>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</si>
  <si>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</si>
  <si>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</si>
  <si>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</si>
  <si>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</si>
  <si>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</si>
  <si>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</si>
  <si>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</si>
  <si>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</si>
  <si>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</si>
  <si>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</si>
  <si>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</si>
  <si>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</si>
  <si>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</si>
  <si>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</si>
  <si>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</si>
  <si>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</si>
  <si>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</si>
  <si>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</si>
  <si>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</si>
  <si>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</si>
  <si>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</si>
  <si>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</si>
  <si>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</si>
  <si>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</si>
  <si>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</si>
  <si>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</si>
  <si>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</si>
  <si>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</si>
  <si>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</si>
  <si>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</si>
  <si>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</si>
  <si>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</si>
  <si>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</si>
  <si>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</si>
  <si>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</si>
  <si>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</si>
  <si>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</si>
  <si>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</si>
  <si>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</si>
  <si>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</si>
  <si>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</si>
  <si>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</si>
  <si>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</si>
  <si>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</si>
  <si>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</si>
  <si>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</si>
  <si>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</si>
  <si>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</si>
  <si>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</si>
  <si>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</si>
  <si>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</si>
  <si>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</si>
  <si>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</si>
  <si>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</si>
  <si>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</si>
  <si>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</si>
  <si>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</si>
  <si>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</si>
  <si>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</si>
  <si>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</si>
  <si>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</si>
  <si>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</si>
  <si>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</si>
  <si>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</si>
  <si>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</si>
  <si>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</si>
  <si>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</si>
  <si>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</si>
  <si>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</si>
  <si>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</si>
  <si>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</si>
  <si>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</si>
  <si>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</si>
  <si>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</si>
  <si>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</si>
  <si>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</si>
  <si>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</si>
  <si>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</si>
  <si>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</si>
  <si>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</si>
  <si>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</si>
  <si>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</si>
  <si>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</si>
  <si>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</si>
  <si>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</si>
  <si>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</si>
  <si>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</si>
  <si>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</si>
  <si>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</si>
  <si>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</si>
  <si>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</si>
  <si>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</si>
  <si>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</si>
  <si>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</si>
  <si>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</si>
  <si>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</si>
  <si>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</si>
  <si>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</si>
  <si>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</si>
  <si>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</si>
  <si>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</si>
  <si>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</si>
  <si>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</si>
  <si>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</si>
  <si>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</si>
  <si>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</si>
  <si>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</si>
  <si>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</si>
  <si>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</si>
  <si>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</si>
  <si>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</si>
  <si>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</si>
  <si>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</si>
  <si>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</si>
  <si>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</si>
  <si>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</si>
  <si>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</si>
  <si>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</si>
  <si>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</si>
  <si>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</si>
  <si>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</si>
  <si>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</si>
  <si>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</si>
  <si>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</si>
  <si>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</si>
  <si>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</si>
  <si>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</si>
  <si>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</si>
  <si>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</si>
  <si>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</si>
  <si>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</si>
  <si>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</si>
  <si>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</si>
  <si>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</si>
  <si>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</si>
  <si>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</si>
  <si>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</si>
  <si>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</si>
  <si>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</si>
  <si>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</si>
  <si>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</si>
  <si>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</si>
  <si>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</si>
  <si>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</si>
  <si>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</si>
  <si>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</si>
  <si>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</si>
  <si>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</si>
  <si>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</si>
  <si>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</si>
  <si>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</si>
  <si>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</si>
  <si>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</si>
  <si>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</si>
  <si>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</si>
  <si>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</si>
  <si>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</si>
  <si>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</si>
  <si>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</si>
  <si>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</si>
  <si>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</si>
  <si>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</si>
  <si>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</si>
  <si>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</si>
  <si>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</si>
  <si>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</si>
  <si>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</si>
  <si>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</si>
  <si>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</si>
  <si>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</si>
  <si>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</si>
  <si>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</si>
  <si>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</si>
  <si>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</si>
  <si>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</si>
  <si>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</si>
  <si>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</si>
  <si>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</si>
  <si>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</si>
  <si>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</si>
  <si>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</si>
  <si>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</si>
  <si>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</si>
  <si>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</si>
  <si>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</si>
  <si>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</si>
  <si>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</si>
  <si>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</si>
  <si>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</si>
  <si>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</si>
  <si>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</si>
  <si>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</si>
  <si>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</si>
  <si>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</si>
  <si>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</si>
  <si>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</si>
  <si>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</si>
  <si>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</si>
  <si>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</si>
  <si>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</si>
  <si>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</si>
  <si>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</si>
  <si>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</si>
  <si>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</si>
  <si>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</si>
  <si>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</si>
  <si>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</si>
  <si>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</si>
  <si>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</si>
  <si>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</si>
  <si>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</si>
  <si>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</si>
  <si>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</si>
  <si>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</si>
  <si>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</si>
  <si>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</si>
  <si>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</si>
  <si>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</si>
  <si>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</si>
  <si>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</si>
  <si>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</si>
  <si>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</si>
  <si>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</si>
  <si>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</si>
  <si>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</si>
  <si>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</si>
  <si>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</si>
  <si>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</si>
  <si>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</si>
  <si>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</si>
  <si>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</si>
  <si>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</si>
  <si>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</si>
  <si>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</si>
  <si>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</si>
  <si>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</si>
  <si>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</si>
  <si>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</si>
  <si>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</si>
  <si>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</si>
  <si>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</si>
  <si>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</si>
  <si>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</si>
  <si>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</si>
  <si>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</si>
  <si>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</si>
  <si>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</si>
  <si>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</si>
  <si>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</si>
  <si>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</si>
  <si>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</si>
  <si>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</si>
  <si>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</si>
  <si>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</si>
  <si>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</si>
  <si>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</si>
  <si>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</si>
  <si>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</si>
  <si>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</si>
  <si>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</si>
  <si>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</si>
  <si>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</si>
  <si>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</si>
  <si>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</si>
  <si>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</si>
  <si>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</si>
  <si>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</si>
  <si>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</si>
  <si>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</si>
  <si>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</si>
  <si>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</si>
  <si>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</si>
  <si>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</si>
  <si>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</si>
  <si>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</si>
  <si>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</si>
  <si>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</si>
  <si>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</si>
  <si>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</si>
  <si>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</si>
  <si>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</si>
  <si>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</si>
  <si>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</si>
  <si>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</si>
  <si>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</si>
  <si>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</si>
  <si>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</si>
  <si>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</si>
  <si>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</si>
  <si>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</si>
  <si>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</si>
  <si>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</si>
  <si>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</si>
  <si>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</si>
  <si>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</si>
  <si>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</si>
  <si>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</si>
  <si>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</si>
  <si>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</si>
  <si>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</si>
  <si>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</si>
  <si>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</si>
  <si>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</si>
  <si>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</si>
  <si>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</si>
  <si>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</si>
  <si>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</si>
  <si>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</si>
  <si>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</si>
  <si>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</si>
  <si>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</si>
  <si>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</si>
  <si>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</si>
  <si>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</si>
  <si>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</si>
  <si>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</si>
  <si>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</si>
  <si>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</si>
  <si>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</si>
  <si>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</si>
  <si>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</si>
  <si>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</si>
  <si>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</si>
  <si>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</si>
  <si>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</si>
  <si>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</si>
  <si>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</si>
  <si>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</si>
  <si>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</si>
  <si>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</si>
  <si>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</si>
  <si>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</si>
  <si>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</si>
  <si>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</si>
  <si>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</si>
  <si>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</si>
  <si>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</si>
  <si>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</si>
  <si>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</si>
  <si>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</si>
  <si>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</si>
  <si>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</si>
  <si>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</si>
  <si>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</si>
  <si>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</si>
  <si>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</si>
  <si>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</si>
  <si>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</si>
  <si>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</si>
  <si>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</si>
  <si>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</si>
  <si>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</si>
  <si>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</si>
  <si>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</si>
  <si>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</si>
  <si>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</si>
  <si>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</si>
  <si>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</si>
  <si>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</si>
  <si>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</si>
  <si>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</si>
  <si>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</si>
  <si>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</si>
  <si>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</si>
  <si>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</si>
  <si>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</si>
  <si>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</si>
  <si>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</si>
  <si>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</si>
  <si>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</si>
  <si>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</si>
  <si>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</si>
  <si>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</si>
  <si>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</si>
  <si>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</si>
  <si>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</si>
  <si>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</si>
  <si>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</si>
  <si>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</si>
  <si>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</si>
  <si>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</si>
  <si>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</si>
  <si>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</si>
  <si>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</si>
  <si>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</si>
  <si>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</si>
  <si>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</si>
  <si>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</si>
  <si>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</si>
  <si>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</si>
  <si>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</si>
  <si>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</si>
  <si>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</si>
  <si>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</si>
  <si>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</si>
  <si>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</si>
  <si>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</si>
  <si>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</si>
  <si>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</si>
  <si>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</si>
  <si>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</si>
  <si>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</si>
  <si>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</si>
  <si>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</si>
  <si>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</si>
  <si>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</si>
  <si>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</si>
  <si>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</si>
  <si>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</si>
  <si>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</si>
  <si>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</si>
  <si>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</si>
  <si>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</si>
  <si>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</si>
  <si>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</si>
  <si>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</si>
  <si>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</si>
  <si>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</si>
  <si>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</si>
  <si>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</si>
  <si>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</si>
  <si>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</si>
  <si>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</si>
  <si>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</si>
  <si>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</si>
  <si>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</si>
  <si>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</si>
  <si>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</si>
  <si>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</si>
  <si>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</si>
  <si>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</si>
  <si>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</si>
  <si>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</si>
  <si>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</si>
  <si>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</si>
  <si>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</si>
  <si>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</si>
  <si>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</si>
  <si>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</si>
  <si>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</si>
  <si>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</si>
  <si>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</si>
  <si>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</si>
  <si>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</si>
  <si>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</si>
  <si>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</si>
  <si>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</si>
  <si>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</si>
  <si>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</si>
  <si>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</si>
  <si>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</si>
  <si>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</si>
  <si>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</si>
  <si>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</si>
  <si>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</si>
  <si>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</si>
  <si>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</si>
  <si>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</si>
  <si>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</si>
  <si>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</si>
  <si>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</si>
  <si>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</si>
  <si>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</si>
  <si>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</si>
  <si>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</si>
  <si>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</si>
  <si>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</si>
  <si>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</si>
  <si>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</si>
  <si>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</si>
  <si>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</si>
  <si>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</si>
  <si>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</si>
  <si>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</si>
  <si>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</si>
  <si>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</si>
  <si>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</si>
  <si>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</si>
  <si>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</si>
  <si>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</si>
  <si>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</si>
  <si>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</si>
  <si>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</si>
  <si>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</si>
  <si>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</si>
  <si>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</si>
  <si>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</si>
  <si>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</si>
  <si>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</si>
  <si>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</si>
  <si>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</si>
  <si>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</si>
  <si>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</si>
  <si>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</si>
  <si>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</si>
  <si>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</si>
  <si>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</si>
  <si>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</si>
  <si>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</si>
  <si>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</si>
  <si>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</si>
  <si>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</si>
  <si>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</si>
  <si>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</si>
  <si>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</si>
  <si>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</si>
  <si>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</si>
  <si>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</si>
  <si>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</si>
  <si>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</si>
  <si>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</si>
  <si>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</si>
  <si>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</si>
  <si>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</si>
  <si>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</si>
  <si>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</si>
  <si>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</si>
  <si>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</si>
  <si>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</si>
  <si>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</si>
  <si>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</si>
  <si>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</si>
  <si>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</si>
  <si>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</si>
  <si>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</si>
  <si>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</si>
  <si>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</si>
  <si>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</si>
  <si>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</si>
  <si>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</si>
  <si>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</si>
  <si>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</si>
  <si>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</si>
  <si>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</si>
  <si>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</si>
  <si>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</si>
  <si>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</si>
  <si>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</si>
  <si>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</si>
  <si>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</si>
  <si>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</si>
  <si>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</si>
  <si>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</si>
  <si>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</si>
  <si>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</si>
  <si>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</si>
  <si>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</si>
  <si>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</si>
  <si>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</si>
  <si>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</si>
  <si>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</si>
  <si>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</si>
  <si>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</si>
  <si>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</si>
  <si>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</si>
  <si>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</si>
  <si>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</si>
  <si>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</si>
  <si>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</si>
  <si>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</si>
  <si>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</si>
  <si>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</si>
  <si>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</si>
  <si>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</si>
  <si>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</si>
  <si>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</si>
  <si>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</si>
  <si>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</si>
  <si>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</si>
  <si>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</si>
  <si>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</si>
  <si>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</si>
  <si>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</si>
  <si>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</si>
  <si>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</si>
  <si>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</si>
  <si>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</si>
  <si>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</si>
  <si>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</si>
  <si>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</si>
  <si>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</si>
  <si>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</si>
  <si>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</si>
  <si>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</si>
  <si>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</si>
  <si>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</si>
  <si>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</si>
  <si>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</si>
  <si>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</si>
  <si>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</si>
  <si>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</si>
  <si>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</si>
  <si>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</si>
  <si>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</si>
  <si>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</si>
  <si>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</si>
  <si>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</si>
  <si>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</si>
  <si>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</si>
  <si>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</si>
  <si>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</si>
  <si>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</si>
  <si>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</si>
  <si>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</si>
  <si>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</si>
  <si>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</si>
  <si>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</si>
  <si>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</si>
  <si>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</si>
  <si>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</si>
  <si>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</si>
  <si>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</si>
  <si>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</si>
  <si>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</si>
  <si>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</si>
  <si>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</si>
  <si>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</si>
  <si>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</si>
  <si>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</si>
  <si>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</si>
  <si>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</si>
  <si>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</si>
  <si>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</si>
  <si>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</si>
  <si>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</si>
  <si>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</si>
  <si>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</si>
  <si>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</si>
  <si>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</si>
  <si>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</si>
  <si>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</si>
  <si>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</si>
  <si>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</si>
  <si>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</si>
  <si>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</si>
  <si>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</si>
  <si>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</si>
  <si>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</si>
  <si>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</si>
  <si>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</si>
  <si>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</si>
  <si>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</si>
  <si>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</si>
  <si>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</si>
  <si>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</si>
  <si>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</si>
  <si>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</si>
  <si>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</si>
  <si>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</si>
  <si>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</si>
  <si>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</si>
  <si>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</si>
  <si>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</si>
  <si>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</si>
  <si>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</si>
  <si>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</si>
  <si>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</si>
  <si>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</si>
  <si>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</si>
  <si>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</si>
  <si>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</si>
  <si>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</si>
  <si>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</si>
  <si>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</si>
  <si>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</si>
  <si>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</si>
  <si>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</si>
  <si>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</si>
  <si>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</si>
  <si>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</si>
  <si>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</si>
  <si>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</si>
  <si>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</si>
  <si>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</si>
  <si>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</si>
  <si>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</si>
  <si>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</si>
  <si>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</si>
  <si>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</si>
  <si>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</si>
  <si>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</si>
  <si>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</si>
  <si>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</si>
  <si>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</si>
  <si>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</si>
  <si>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</si>
  <si>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</si>
  <si>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</si>
  <si>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</si>
  <si>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</si>
  <si>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</si>
  <si>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</si>
  <si>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</si>
  <si>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</si>
  <si>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</si>
  <si>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</si>
  <si>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</si>
  <si>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</si>
  <si>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</si>
  <si>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</si>
  <si>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</si>
  <si>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</si>
  <si>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</si>
  <si>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</si>
  <si>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</si>
  <si>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</si>
  <si>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</si>
  <si>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</si>
  <si>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</si>
  <si>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</si>
  <si>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</si>
  <si>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</si>
  <si>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</si>
  <si>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</si>
  <si>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</si>
  <si>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</si>
  <si>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</si>
  <si>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</si>
  <si>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</si>
  <si>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</si>
  <si>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</si>
  <si>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</si>
  <si>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</si>
  <si>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</si>
  <si>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</si>
  <si>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</si>
  <si>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</si>
  <si>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</si>
  <si>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</si>
  <si>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</si>
  <si>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</si>
  <si>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</si>
  <si>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</si>
  <si>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</si>
  <si>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</si>
  <si>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</si>
  <si>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</si>
  <si>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</si>
  <si>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</si>
  <si>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</si>
  <si>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</si>
  <si>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</si>
  <si>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</si>
  <si>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</si>
  <si>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</si>
  <si>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</si>
  <si>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</si>
  <si>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</si>
  <si>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</si>
  <si>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</si>
  <si>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</si>
  <si>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</si>
  <si>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</si>
  <si>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</si>
  <si>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</si>
  <si>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</si>
  <si>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</si>
  <si>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</si>
  <si>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</si>
  <si>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</si>
  <si>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</si>
  <si>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</si>
  <si>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</si>
  <si>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</si>
  <si>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</si>
  <si>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</si>
  <si>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</si>
  <si>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</si>
  <si>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</si>
  <si>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</si>
  <si>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</si>
  <si>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</si>
  <si>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</si>
  <si>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</si>
  <si>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</si>
  <si>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</si>
  <si>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</si>
  <si>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</si>
  <si>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</si>
  <si>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</si>
  <si>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</si>
  <si>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</si>
  <si>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</si>
  <si>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</si>
  <si>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</si>
  <si>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</si>
  <si>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</si>
  <si>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</si>
  <si>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</si>
  <si>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</si>
  <si>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</si>
  <si>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</si>
  <si>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</si>
  <si>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</si>
  <si>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</si>
  <si>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</si>
  <si>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</si>
  <si>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</si>
  <si>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</si>
  <si>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</si>
  <si>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</si>
  <si>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</si>
  <si>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</si>
  <si>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</si>
  <si>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</si>
  <si>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</si>
  <si>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</si>
  <si>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</si>
  <si>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</si>
  <si>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</si>
  <si>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</si>
  <si>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</si>
  <si>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</si>
  <si>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</si>
  <si>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</si>
  <si>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</si>
  <si>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</si>
  <si>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</si>
  <si>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</si>
  <si>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</si>
  <si>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</si>
  <si>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</si>
  <si>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</si>
  <si>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</si>
  <si>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</si>
  <si>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</si>
  <si>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</si>
  <si>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</si>
  <si>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</si>
  <si>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</si>
  <si>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</si>
  <si>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</si>
  <si>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</si>
  <si>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</si>
  <si>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</si>
  <si>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</si>
  <si>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</si>
  <si>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</si>
  <si>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</si>
  <si>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</si>
  <si>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</si>
  <si>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</si>
  <si>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</si>
  <si>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</si>
  <si>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</si>
  <si>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</si>
  <si>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</si>
  <si>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</si>
  <si>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</si>
  <si>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</si>
  <si>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</si>
  <si>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</si>
  <si>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</si>
  <si>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</si>
  <si>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</si>
  <si>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</si>
  <si>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</si>
  <si>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</si>
  <si>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</si>
  <si>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</si>
  <si>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</si>
  <si>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</si>
  <si>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</si>
  <si>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</si>
  <si>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</si>
  <si>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</si>
  <si>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</si>
  <si>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</si>
  <si>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</si>
  <si>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</si>
  <si>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</si>
  <si>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</si>
  <si>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</si>
  <si>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</si>
  <si>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</si>
  <si>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</si>
  <si>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</si>
  <si>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</si>
  <si>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</si>
  <si>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</si>
  <si>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</si>
  <si>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</si>
  <si>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</si>
  <si>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</si>
  <si>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</si>
  <si>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</si>
  <si>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</si>
  <si>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</si>
  <si>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</si>
  <si>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</si>
  <si>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</si>
  <si>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</si>
  <si>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</si>
  <si>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</si>
  <si>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</si>
  <si>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</si>
  <si>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</si>
  <si>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</si>
  <si>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</si>
  <si>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</si>
  <si>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</si>
  <si>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</si>
  <si>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</si>
  <si>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</si>
  <si>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</si>
  <si>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</si>
  <si>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</si>
  <si>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</si>
  <si>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</si>
  <si>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</si>
  <si>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</si>
  <si>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</si>
  <si>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</si>
  <si>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</si>
  <si>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</si>
  <si>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</si>
  <si>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</si>
  <si>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</si>
  <si>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</si>
  <si>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</si>
  <si>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</si>
  <si>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</si>
  <si>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</si>
  <si>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</si>
  <si>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</si>
  <si>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</si>
  <si>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</si>
  <si>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</si>
  <si>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</si>
  <si>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</si>
  <si>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</si>
  <si>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</si>
  <si>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</si>
  <si>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</si>
  <si>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</si>
  <si>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</si>
  <si>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</si>
  <si>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</si>
  <si>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</si>
  <si>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</si>
  <si>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</si>
  <si>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</si>
  <si>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</si>
  <si>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</si>
  <si>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</si>
  <si>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</si>
  <si>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</si>
  <si>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</si>
  <si>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</si>
  <si>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</si>
  <si>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</si>
  <si>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</si>
  <si>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</si>
  <si>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</si>
  <si>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</si>
  <si>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</si>
  <si>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</si>
  <si>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</si>
  <si>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</si>
  <si>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</si>
  <si>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</si>
  <si>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</si>
  <si>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</si>
  <si>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</si>
  <si>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</si>
  <si>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</si>
  <si>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</si>
  <si>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</si>
  <si>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</si>
  <si>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</si>
  <si>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</si>
  <si>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</si>
  <si>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</si>
  <si>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</si>
  <si>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</si>
  <si>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</si>
  <si>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</si>
  <si>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</si>
  <si>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</si>
  <si>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</si>
  <si>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</si>
  <si>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</si>
  <si>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</si>
  <si>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</si>
  <si>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</si>
  <si>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</si>
  <si>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</si>
  <si>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</si>
  <si>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</si>
  <si>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</si>
  <si>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</si>
  <si>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</si>
  <si>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</si>
  <si>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</si>
  <si>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</si>
  <si>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</si>
  <si>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</si>
  <si>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</si>
  <si>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</si>
  <si>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</si>
  <si>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</si>
  <si>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</si>
  <si>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</si>
  <si>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</si>
  <si>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</si>
  <si>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</si>
  <si>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</si>
  <si>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</si>
  <si>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</si>
  <si>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</si>
  <si>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</si>
  <si>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</si>
  <si>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</si>
  <si>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</si>
  <si>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</si>
  <si>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</si>
  <si>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</si>
  <si>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</si>
  <si>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</si>
  <si>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</si>
  <si>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</si>
  <si>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</si>
  <si>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</si>
  <si>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</si>
  <si>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</si>
  <si>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</si>
  <si>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</si>
  <si>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</si>
  <si>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</si>
  <si>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</si>
  <si>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</si>
  <si>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</si>
  <si>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</si>
  <si>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</si>
  <si>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</si>
  <si>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</si>
  <si>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</si>
  <si>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</si>
  <si>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</si>
  <si>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</si>
  <si>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</si>
  <si>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</si>
  <si>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</si>
  <si>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</si>
  <si>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</si>
  <si>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</si>
  <si>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</si>
  <si>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</si>
  <si>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</si>
  <si>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</si>
  <si>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</si>
  <si>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</si>
  <si>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</si>
  <si>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</si>
  <si>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</si>
  <si>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</si>
  <si>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</si>
  <si>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</si>
  <si>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</si>
  <si>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</si>
  <si>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</si>
  <si>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</si>
  <si>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</si>
  <si>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</si>
  <si>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</si>
  <si>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</si>
  <si>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</si>
  <si>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</si>
  <si>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</si>
  <si>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</si>
  <si>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</si>
  <si>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</si>
  <si>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</si>
  <si>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</si>
  <si>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</si>
  <si>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</si>
  <si>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</si>
  <si>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</si>
  <si>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</si>
  <si>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</si>
  <si>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</si>
  <si>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</si>
  <si>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</si>
  <si>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</si>
  <si>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</si>
  <si>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</si>
  <si>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</si>
  <si>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</si>
  <si>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</si>
  <si>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</si>
  <si>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</si>
  <si>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</si>
  <si>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</si>
  <si>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</si>
  <si>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</si>
  <si>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</si>
  <si>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</si>
  <si>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</si>
  <si>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</si>
  <si>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</si>
  <si>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</si>
  <si>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</si>
  <si>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</si>
  <si>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</si>
  <si>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</si>
  <si>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</si>
  <si>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</si>
  <si>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</si>
  <si>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</si>
  <si>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</si>
  <si>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</si>
  <si>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</si>
  <si>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</si>
  <si>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</si>
  <si>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</si>
  <si>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</si>
  <si>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</si>
  <si>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</si>
  <si>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</si>
  <si>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</si>
  <si>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</si>
  <si>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</si>
  <si>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</si>
  <si>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</si>
  <si>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</si>
  <si>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</si>
  <si>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</si>
  <si>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</si>
  <si>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</si>
  <si>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</si>
  <si>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</si>
  <si>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</si>
  <si>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</si>
  <si>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</si>
  <si>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</si>
  <si>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</si>
  <si>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</si>
  <si>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</si>
  <si>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</si>
  <si>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</si>
  <si>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</si>
  <si>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</si>
  <si>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</si>
  <si>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</si>
  <si>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</si>
  <si>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</si>
  <si>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</si>
  <si>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</si>
  <si>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</si>
  <si>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</si>
  <si>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</si>
  <si>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</si>
  <si>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</si>
  <si>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</si>
  <si>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</si>
  <si>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</si>
  <si>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</si>
  <si>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</si>
  <si>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</si>
  <si>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</si>
  <si>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</si>
  <si>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</si>
  <si>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</si>
  <si>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</si>
  <si>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</si>
  <si>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</si>
  <si>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</si>
  <si>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</si>
  <si>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</si>
  <si>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</si>
  <si>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</si>
  <si>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</si>
  <si>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</si>
  <si>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</si>
  <si>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</si>
  <si>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</si>
  <si>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</si>
  <si>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</si>
  <si>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</si>
  <si>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</si>
  <si>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</si>
  <si>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</si>
  <si>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</si>
  <si>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</si>
  <si>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</si>
  <si>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</si>
  <si>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</si>
  <si>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</si>
  <si>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</si>
  <si>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</si>
  <si>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</si>
  <si>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</si>
  <si>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</si>
  <si>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</si>
  <si>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</si>
  <si>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</si>
  <si>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</si>
  <si>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</si>
  <si>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</si>
  <si>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</si>
  <si>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</si>
  <si>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</si>
  <si>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</si>
  <si>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</si>
  <si>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</si>
  <si>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</si>
  <si>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</si>
  <si>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</si>
  <si>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</si>
  <si>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</si>
  <si>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</si>
  <si>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</si>
  <si>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</si>
  <si>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</si>
  <si>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</si>
  <si>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</si>
  <si>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</si>
  <si>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</si>
  <si>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</si>
  <si>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</si>
  <si>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</si>
  <si>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</si>
  <si>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</si>
  <si>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</si>
  <si>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</si>
  <si>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</si>
  <si>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</si>
  <si>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</si>
  <si>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</si>
  <si>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</si>
  <si>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</si>
  <si>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</si>
  <si>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</si>
  <si>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</si>
  <si>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</si>
  <si>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</si>
  <si>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</si>
  <si>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</si>
  <si>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</si>
  <si>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</si>
  <si>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</si>
  <si>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</si>
  <si>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</si>
  <si>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</si>
  <si>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</si>
  <si>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</si>
  <si>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</si>
  <si>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</si>
  <si>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</si>
  <si>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</si>
  <si>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</si>
  <si>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</si>
  <si>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</si>
  <si>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</si>
  <si>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</si>
  <si>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</si>
  <si>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</si>
  <si>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</si>
  <si>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</si>
  <si>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</si>
  <si>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</si>
  <si>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</si>
  <si>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</si>
  <si>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</si>
  <si>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</si>
  <si>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</si>
  <si>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</si>
  <si>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</si>
  <si>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</si>
  <si>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</si>
  <si>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</si>
  <si>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</si>
  <si>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</si>
  <si>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</si>
  <si>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</si>
  <si>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</si>
  <si>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</si>
  <si>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</si>
  <si>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</si>
  <si>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</si>
  <si>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</si>
  <si>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</si>
  <si>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</si>
  <si>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</si>
  <si>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</si>
  <si>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</si>
  <si>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</si>
  <si>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</si>
  <si>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</si>
  <si>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</si>
  <si>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</si>
  <si>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</si>
  <si>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</si>
  <si>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</si>
  <si>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</si>
  <si>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</si>
  <si>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</si>
  <si>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</si>
  <si>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</si>
  <si>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</si>
  <si>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</si>
  <si>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</si>
  <si>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</si>
  <si>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</si>
  <si>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</si>
  <si>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</si>
  <si>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</si>
  <si>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</si>
  <si>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</si>
  <si>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</si>
  <si>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</si>
  <si>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</si>
  <si>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</si>
  <si>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</si>
  <si>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</si>
  <si>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</si>
  <si>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</si>
  <si>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</si>
  <si>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</si>
  <si>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</si>
  <si>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</si>
  <si>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</si>
  <si>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</si>
  <si>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</si>
  <si>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</si>
  <si>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</si>
  <si>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</si>
  <si>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</si>
  <si>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</si>
  <si>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</si>
  <si>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</si>
  <si>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</si>
  <si>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</si>
  <si>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</si>
  <si>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</si>
  <si>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</si>
  <si>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</si>
  <si>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</si>
  <si>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</si>
  <si>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</si>
  <si>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</si>
  <si>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</si>
  <si>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</si>
  <si>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</si>
  <si>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</si>
  <si>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</si>
  <si>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</si>
  <si>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</si>
  <si>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</si>
  <si>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</si>
  <si>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</si>
  <si>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</si>
  <si>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</si>
  <si>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</si>
  <si>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</si>
  <si>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</si>
  <si>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</si>
  <si>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</si>
  <si>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</si>
  <si>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</si>
  <si>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</si>
  <si>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</si>
  <si>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</si>
  <si>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</si>
  <si>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</si>
  <si>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</si>
  <si>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</si>
  <si>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</si>
  <si>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</si>
  <si>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</si>
  <si>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</si>
  <si>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</si>
  <si>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</si>
  <si>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</si>
  <si>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</si>
  <si>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</si>
  <si>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</si>
  <si>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</si>
  <si>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</si>
  <si>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</si>
  <si>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</si>
  <si>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</si>
  <si>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</si>
  <si>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</si>
  <si>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</si>
  <si>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</si>
  <si>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</si>
  <si>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</si>
  <si>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</si>
  <si>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</si>
  <si>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</si>
  <si>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</si>
  <si>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</si>
  <si>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</si>
  <si>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</si>
  <si>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</si>
  <si>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</si>
  <si>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</si>
  <si>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</si>
  <si>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</si>
  <si>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</si>
  <si>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</si>
  <si>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</si>
  <si>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</si>
  <si>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</si>
  <si>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</si>
  <si>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</si>
  <si>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</si>
  <si>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</si>
  <si>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</si>
  <si>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</si>
  <si>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</si>
  <si>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</si>
  <si>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</si>
  <si>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</si>
  <si>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</si>
  <si>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</si>
  <si>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</si>
  <si>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</si>
  <si>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</si>
  <si>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</si>
  <si>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</si>
  <si>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</si>
  <si>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</si>
  <si>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</si>
  <si>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</si>
  <si>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</si>
  <si>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</si>
  <si>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</si>
  <si>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</si>
  <si>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</si>
  <si>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</si>
  <si>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</si>
  <si>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</si>
  <si>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</si>
  <si>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</si>
  <si>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</si>
  <si>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</si>
  <si>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</si>
  <si>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</si>
  <si>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</si>
  <si>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</si>
  <si>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</si>
  <si>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</si>
  <si>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</si>
  <si>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</si>
  <si>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</si>
  <si>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</si>
  <si>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</si>
  <si>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</si>
  <si>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</si>
  <si>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</si>
  <si>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</si>
  <si>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</si>
  <si>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</si>
  <si>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</si>
  <si>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</si>
  <si>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</si>
  <si>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</si>
  <si>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</si>
  <si>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</si>
  <si>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</si>
  <si>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</si>
  <si>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</si>
  <si>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</si>
  <si>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</si>
  <si>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</si>
  <si>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</si>
  <si>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</si>
  <si>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</si>
  <si>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</si>
  <si>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</si>
  <si>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</si>
  <si>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</si>
  <si>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</si>
  <si>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</si>
  <si>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</si>
  <si>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</si>
  <si>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</si>
  <si>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</si>
  <si>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</si>
  <si>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</si>
  <si>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</si>
  <si>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</si>
  <si>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</si>
  <si>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</si>
  <si>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</si>
  <si>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</si>
  <si>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</si>
  <si>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</si>
  <si>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</si>
  <si>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</si>
  <si>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</si>
  <si>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</si>
  <si>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</si>
  <si>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</si>
  <si>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</si>
  <si>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</si>
  <si>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</si>
  <si>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</si>
  <si>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</si>
  <si>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</si>
  <si>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</si>
  <si>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</si>
  <si>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</si>
  <si>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</si>
  <si>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</si>
  <si>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</si>
  <si>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</si>
  <si>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</si>
  <si>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</si>
  <si>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</si>
  <si>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</si>
  <si>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</si>
  <si>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</si>
  <si>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</si>
  <si>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</si>
  <si>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</si>
  <si>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</si>
  <si>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</si>
  <si>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</si>
  <si>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</si>
  <si>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</si>
  <si>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</si>
  <si>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</si>
  <si>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</si>
  <si>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</si>
  <si>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</si>
  <si>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</si>
  <si>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</si>
  <si>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</si>
  <si>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</si>
  <si>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</si>
  <si>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</si>
  <si>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</si>
  <si>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</si>
  <si>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</si>
  <si>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</si>
  <si>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</si>
  <si>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</si>
  <si>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</si>
  <si>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</si>
  <si>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</si>
  <si>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</si>
  <si>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</si>
  <si>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</si>
  <si>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</si>
  <si>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</si>
  <si>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</si>
  <si>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</si>
  <si>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</si>
  <si>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</si>
  <si>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</si>
  <si>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</si>
  <si>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</si>
  <si>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</si>
  <si>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</si>
  <si>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</si>
  <si>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</si>
  <si>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</si>
  <si>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</si>
  <si>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</si>
  <si>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</si>
  <si>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</si>
  <si>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</si>
  <si>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</si>
  <si>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</si>
  <si>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</si>
  <si>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</si>
  <si>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</si>
  <si>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</si>
  <si>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</si>
  <si>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</si>
  <si>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</si>
  <si>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</si>
  <si>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</si>
  <si>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</si>
  <si>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</si>
  <si>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</si>
  <si>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</si>
  <si>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</si>
  <si>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</si>
  <si>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</si>
  <si>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</si>
  <si>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</si>
  <si>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</si>
  <si>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</si>
  <si>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</si>
  <si>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</si>
  <si>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</si>
  <si>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</si>
  <si>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</si>
  <si>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</si>
  <si>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</si>
  <si>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</si>
  <si>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</si>
  <si>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</si>
  <si>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</si>
  <si>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</si>
  <si>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</si>
  <si>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</si>
  <si>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</si>
  <si>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</si>
  <si>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</si>
  <si>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</si>
  <si>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</si>
  <si>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</si>
  <si>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</si>
  <si>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</si>
  <si>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</si>
  <si>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</si>
  <si>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</si>
  <si>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</si>
  <si>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</si>
  <si>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</si>
  <si>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</si>
  <si>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</si>
  <si>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</si>
  <si>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</si>
  <si>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</si>
  <si>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</si>
  <si>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</si>
  <si>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</si>
  <si>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</si>
  <si>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</si>
  <si>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</si>
  <si>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</si>
  <si>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</si>
  <si>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</si>
  <si>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</si>
  <si>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</si>
  <si>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</si>
  <si>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</si>
  <si>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</si>
  <si>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</si>
  <si>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</si>
  <si>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</si>
  <si>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</si>
  <si>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</si>
  <si>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</si>
  <si>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</si>
  <si>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</si>
  <si>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</si>
  <si>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</si>
  <si>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</si>
  <si>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</si>
  <si>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</si>
  <si>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</si>
  <si>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</si>
  <si>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</si>
  <si>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</si>
  <si>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</si>
  <si>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</si>
  <si>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</si>
  <si>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</si>
  <si>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</si>
  <si>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</si>
  <si>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</si>
  <si>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</si>
  <si>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</si>
  <si>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</si>
  <si>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</si>
  <si>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</si>
  <si>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</si>
  <si>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</si>
  <si>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</si>
  <si>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</si>
  <si>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</si>
  <si>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</si>
  <si>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</si>
  <si>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</si>
  <si>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</si>
  <si>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</si>
  <si>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</si>
  <si>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</si>
  <si>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</si>
  <si>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</si>
  <si>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</si>
  <si>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</si>
  <si>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</si>
  <si>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</si>
  <si>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</si>
  <si>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</si>
  <si>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</si>
  <si>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</si>
  <si>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</si>
  <si>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</si>
  <si>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</si>
  <si>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</si>
  <si>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</si>
  <si>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</si>
  <si>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</si>
  <si>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</si>
  <si>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</si>
  <si>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</si>
  <si>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</si>
  <si>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</si>
  <si>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</si>
  <si>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</si>
  <si>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</si>
  <si>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</si>
  <si>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</si>
  <si>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</si>
  <si>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</si>
  <si>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</si>
  <si>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</si>
  <si>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</si>
  <si>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</si>
  <si>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</si>
  <si>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</si>
  <si>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</si>
  <si>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</si>
  <si>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</si>
  <si>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</si>
  <si>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</si>
  <si>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</si>
  <si>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</si>
  <si>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</si>
  <si>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</si>
  <si>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</si>
  <si>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</si>
  <si>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</si>
  <si>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</si>
  <si>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</si>
  <si>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</si>
  <si>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</si>
  <si>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</si>
  <si>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</si>
  <si>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</si>
  <si>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</si>
  <si>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</si>
  <si>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</si>
  <si>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</si>
  <si>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</si>
  <si>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</si>
  <si>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</si>
  <si>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</si>
  <si>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</si>
  <si>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</si>
  <si>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</si>
  <si>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</si>
  <si>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</si>
  <si>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</si>
  <si>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</si>
  <si>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</si>
  <si>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</si>
  <si>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</si>
  <si>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</si>
  <si>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</si>
  <si>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</si>
  <si>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</si>
  <si>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</si>
  <si>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</si>
  <si>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</si>
  <si>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</si>
  <si>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</si>
  <si>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</si>
  <si>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</si>
  <si>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</si>
  <si>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</si>
  <si>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</si>
  <si>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</si>
  <si>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</si>
  <si>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</si>
  <si>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</si>
  <si>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</si>
  <si>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</si>
  <si>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</si>
  <si>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</si>
  <si>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</si>
  <si>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</si>
  <si>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</si>
  <si>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</si>
  <si>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</si>
  <si>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</si>
  <si>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</si>
  <si>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</si>
  <si>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</si>
  <si>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</si>
  <si>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</si>
  <si>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</si>
  <si>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</si>
  <si>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</si>
  <si>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</si>
  <si>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</si>
  <si>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</si>
  <si>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</si>
  <si>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</si>
  <si>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</si>
  <si>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</si>
  <si>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</si>
  <si>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</si>
  <si>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</si>
  <si>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</si>
  <si>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</si>
  <si>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</si>
  <si>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</si>
  <si>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</si>
  <si>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</si>
  <si>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</si>
  <si>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</si>
  <si>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</si>
  <si>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</si>
  <si>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</si>
  <si>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</si>
  <si>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</si>
  <si>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</si>
  <si>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</si>
  <si>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</si>
  <si>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</si>
  <si>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</si>
  <si>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</si>
  <si>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</si>
  <si>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</si>
  <si>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</si>
  <si>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</si>
  <si>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</si>
  <si>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</si>
  <si>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</si>
  <si>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</si>
  <si>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</si>
  <si>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</si>
  <si>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</si>
  <si>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</si>
  <si>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</si>
  <si>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</si>
  <si>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</si>
  <si>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</si>
  <si>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</si>
  <si>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</si>
  <si>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</si>
  <si>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</si>
  <si>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</si>
  <si>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</si>
  <si>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</si>
  <si>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</si>
  <si>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</si>
  <si>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</si>
  <si>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</si>
  <si>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</si>
  <si>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</si>
  <si>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</si>
  <si>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</si>
  <si>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</si>
  <si>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</si>
  <si>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</si>
  <si>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</si>
  <si>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</si>
  <si>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</si>
  <si>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</si>
  <si>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</si>
  <si>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</si>
  <si>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</si>
  <si>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</si>
  <si>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</si>
  <si>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</si>
  <si>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</si>
  <si>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</si>
  <si>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</si>
  <si>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</si>
  <si>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</si>
  <si>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</si>
  <si>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</si>
  <si>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</si>
  <si>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</si>
  <si>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</si>
  <si>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</si>
  <si>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</si>
  <si>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</si>
  <si>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</si>
  <si>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</si>
  <si>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</si>
  <si>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</si>
  <si>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</si>
  <si>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</si>
  <si>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</si>
  <si>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</si>
  <si>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</si>
  <si>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</si>
  <si>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</si>
  <si>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</si>
  <si>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</si>
  <si>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</si>
  <si>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</si>
  <si>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</si>
  <si>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</si>
  <si>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</si>
  <si>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</si>
  <si>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</si>
  <si>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</si>
  <si>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</si>
  <si>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</si>
  <si>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</si>
  <si>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</si>
  <si>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</si>
  <si>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</si>
  <si>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</si>
  <si>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</si>
  <si>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</si>
  <si>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</si>
  <si>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</si>
  <si>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</si>
  <si>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</si>
  <si>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</si>
  <si>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</si>
  <si>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</si>
  <si>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</si>
  <si>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</si>
  <si>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</si>
  <si>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</si>
  <si>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</si>
  <si>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</si>
  <si>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</si>
  <si>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</si>
  <si>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</si>
  <si>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</si>
  <si>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</si>
  <si>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</si>
  <si>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</si>
  <si>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</si>
  <si>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</si>
  <si>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</si>
  <si>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</si>
  <si>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</si>
  <si>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</si>
  <si>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</si>
  <si>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</si>
  <si>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</si>
  <si>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</si>
  <si>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</si>
  <si>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</si>
  <si>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</si>
  <si>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</si>
  <si>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</si>
  <si>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</si>
  <si>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</si>
  <si>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</si>
  <si>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</si>
  <si>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</si>
  <si>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</si>
  <si>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</si>
  <si>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</si>
  <si>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</si>
  <si>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</si>
  <si>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</si>
  <si>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</si>
  <si>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</si>
  <si>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</si>
  <si>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</si>
  <si>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</si>
  <si>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</si>
  <si>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</si>
  <si>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</si>
  <si>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</si>
  <si>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</si>
  <si>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</si>
  <si>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</si>
  <si>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</si>
  <si>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</si>
  <si>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</si>
  <si>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</si>
  <si>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</si>
  <si>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</si>
  <si>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</si>
  <si>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</si>
  <si>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</si>
  <si>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</si>
  <si>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</si>
  <si>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</si>
  <si>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</si>
  <si>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</si>
  <si>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</si>
  <si>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</si>
  <si>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</si>
  <si>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</si>
  <si>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</si>
  <si>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</si>
  <si>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</si>
  <si>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</si>
  <si>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</si>
  <si>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</si>
  <si>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</si>
  <si>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</si>
  <si>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</si>
  <si>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</si>
  <si>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</si>
  <si>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</si>
  <si>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</si>
  <si>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</si>
  <si>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</si>
  <si>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</si>
  <si>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</si>
  <si>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</si>
  <si>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</si>
  <si>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</si>
  <si>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</si>
  <si>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</si>
  <si>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</si>
  <si>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</si>
  <si>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</si>
  <si>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</si>
  <si>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</si>
  <si>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</si>
  <si>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</si>
  <si>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</si>
  <si>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</si>
  <si>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</si>
  <si>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</si>
  <si>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</si>
  <si>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</si>
  <si>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</si>
  <si>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</si>
  <si>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</si>
  <si>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</si>
  <si>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</si>
  <si>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</si>
  <si>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</si>
  <si>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</si>
  <si>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</si>
  <si>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</si>
  <si>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</si>
  <si>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</si>
  <si>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</si>
  <si>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</si>
  <si>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</si>
  <si>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</si>
  <si>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</si>
  <si>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</si>
  <si>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</si>
  <si>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</si>
  <si>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</si>
  <si>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</si>
  <si>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</si>
  <si>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</si>
  <si>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</si>
  <si>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</si>
  <si>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</si>
  <si>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</si>
  <si>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</si>
  <si>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</si>
  <si>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</si>
  <si>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</si>
  <si>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</si>
  <si>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</si>
  <si>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</si>
  <si>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</si>
  <si>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</si>
  <si>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</si>
  <si>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</si>
  <si>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</si>
  <si>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</si>
  <si>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</si>
  <si>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</si>
  <si>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</si>
  <si>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</si>
  <si>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</si>
  <si>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</si>
  <si>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</si>
  <si>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</si>
  <si>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</si>
  <si>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</si>
  <si>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</si>
  <si>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</si>
  <si>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</si>
  <si>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</si>
  <si>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</si>
  <si>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</si>
  <si>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</si>
  <si>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</si>
  <si>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</si>
  <si>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</si>
  <si>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</si>
  <si>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</si>
  <si>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</si>
  <si>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</si>
  <si>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</si>
  <si>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</si>
  <si>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</si>
  <si>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</si>
  <si>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</si>
  <si>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</si>
  <si>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</si>
  <si>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</si>
  <si>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</si>
  <si>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</si>
  <si>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</si>
  <si>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</si>
  <si>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</si>
  <si>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</si>
  <si>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</si>
  <si>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</si>
  <si>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</si>
  <si>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</si>
  <si>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</si>
  <si>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</si>
  <si>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</si>
  <si>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</si>
  <si>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</si>
  <si>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</si>
  <si>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</si>
  <si>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</si>
  <si>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</si>
  <si>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</si>
  <si>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</si>
  <si>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</si>
  <si>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</si>
  <si>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</si>
  <si>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</si>
  <si>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</si>
  <si>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</si>
  <si>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</si>
  <si>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</si>
  <si>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</si>
  <si>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</si>
  <si>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</si>
  <si>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</si>
  <si>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</si>
  <si>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</si>
  <si>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</si>
  <si>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</si>
  <si>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</si>
  <si>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</si>
  <si>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</si>
  <si>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</si>
  <si>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</si>
  <si>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</si>
  <si>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</si>
  <si>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</si>
  <si>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</si>
  <si>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</si>
  <si>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</si>
  <si>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</si>
  <si>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</si>
  <si>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</si>
  <si>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</si>
  <si>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</si>
  <si>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</si>
  <si>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</si>
  <si>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</si>
  <si>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</si>
  <si>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</si>
  <si>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</si>
  <si>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</si>
  <si>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</si>
  <si>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</si>
  <si>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</si>
  <si>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</si>
  <si>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</si>
  <si>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</si>
  <si>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</si>
  <si>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</si>
  <si>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</si>
  <si>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</si>
  <si>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</si>
  <si>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</si>
  <si>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</si>
  <si>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</si>
  <si>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</si>
  <si>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</si>
  <si>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</si>
  <si>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</si>
  <si>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</si>
  <si>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</si>
  <si>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</si>
  <si>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</si>
  <si>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</si>
  <si>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</si>
  <si>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</si>
  <si>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</si>
  <si>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</si>
  <si>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</si>
  <si>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</si>
  <si>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</si>
  <si>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</si>
  <si>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</si>
  <si>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</si>
  <si>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</si>
  <si>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</si>
  <si>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</si>
  <si>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</si>
  <si>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</si>
  <si>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</si>
  <si>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</si>
  <si>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</si>
  <si>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</si>
  <si>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</si>
  <si>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</si>
  <si>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</si>
  <si>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</si>
  <si>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</si>
  <si>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</si>
  <si>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</si>
  <si>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</si>
  <si>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</si>
  <si>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</si>
  <si>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</si>
  <si>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</si>
  <si>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</si>
  <si>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</si>
  <si>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</si>
  <si>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</si>
  <si>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</si>
  <si>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</si>
  <si>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</si>
  <si>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</si>
  <si>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</si>
  <si>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</si>
  <si>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</si>
  <si>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</si>
  <si>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</si>
  <si>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</si>
  <si>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</si>
  <si>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</si>
  <si>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</si>
  <si>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</si>
  <si>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</si>
  <si>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</si>
  <si>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</si>
  <si>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</si>
  <si>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</si>
  <si>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</si>
  <si>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</si>
  <si>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</si>
  <si>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</si>
  <si>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</si>
  <si>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</si>
  <si>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</si>
  <si>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</si>
  <si>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</si>
  <si>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</si>
  <si>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</si>
  <si>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</si>
  <si>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</si>
  <si>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</si>
  <si>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</si>
  <si>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</si>
  <si>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</si>
  <si>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</si>
  <si>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</si>
  <si>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</si>
  <si>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</si>
  <si>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</si>
  <si>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</si>
  <si>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</si>
  <si>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</si>
  <si>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</si>
  <si>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</si>
  <si>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</si>
  <si>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</si>
  <si>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</si>
  <si>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</si>
  <si>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</si>
  <si>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</si>
  <si>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</si>
  <si>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</si>
  <si>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</si>
  <si>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</si>
  <si>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</si>
  <si>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</si>
  <si>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</si>
  <si>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</si>
  <si>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</si>
  <si>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</si>
  <si>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</si>
  <si>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</si>
  <si>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</si>
  <si>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</si>
  <si>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</si>
  <si>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</si>
  <si>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</si>
  <si>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</si>
  <si>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</si>
  <si>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</si>
  <si>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</si>
  <si>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</si>
  <si>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</si>
  <si>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</si>
  <si>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</si>
  <si>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</si>
  <si>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</si>
  <si>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</si>
  <si>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</si>
  <si>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</si>
  <si>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</si>
  <si>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</si>
  <si>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</si>
  <si>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</si>
  <si>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</si>
  <si>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</si>
  <si>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</si>
  <si>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</si>
  <si>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</si>
  <si>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</si>
  <si>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</si>
  <si>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</si>
  <si>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</si>
  <si>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</si>
  <si>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</si>
  <si>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</si>
  <si>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</si>
  <si>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</si>
  <si>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</si>
  <si>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</si>
  <si>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</si>
  <si>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</si>
  <si>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</si>
  <si>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</si>
  <si>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</si>
  <si>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</si>
  <si>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</si>
  <si>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</si>
  <si>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</si>
  <si>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</si>
  <si>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</si>
  <si>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</si>
  <si>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</si>
  <si>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</si>
  <si>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</si>
  <si>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</si>
  <si>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</si>
  <si>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</si>
  <si>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</si>
  <si>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</si>
  <si>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</si>
  <si>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</si>
  <si>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</si>
  <si>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</si>
  <si>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</si>
  <si>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</si>
  <si>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</si>
  <si>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</si>
  <si>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</si>
  <si>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</si>
  <si>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</si>
  <si>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</si>
  <si>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</si>
  <si>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</si>
  <si>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</si>
  <si>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</si>
  <si>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</si>
  <si>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</si>
  <si>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</si>
  <si>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</si>
  <si>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</si>
  <si>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</si>
  <si>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</si>
  <si>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</si>
  <si>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</si>
  <si>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</si>
  <si>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</si>
  <si>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</si>
  <si>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</si>
  <si>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</si>
  <si>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</si>
  <si>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</si>
  <si>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</si>
  <si>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</si>
  <si>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</si>
  <si>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</si>
  <si>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</si>
  <si>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</si>
  <si>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</si>
  <si>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</si>
  <si>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</si>
  <si>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</si>
  <si>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</si>
  <si>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</si>
  <si>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</si>
  <si>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</si>
  <si>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</si>
  <si>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</si>
  <si>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</si>
  <si>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</si>
  <si>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</si>
  <si>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</si>
  <si>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</si>
  <si>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</si>
  <si>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</si>
  <si>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</si>
  <si>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</si>
  <si>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</si>
  <si>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</si>
  <si>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</si>
  <si>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</si>
  <si>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</si>
  <si>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</si>
  <si>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</si>
  <si>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</si>
  <si>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</si>
  <si>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</si>
  <si>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</si>
  <si>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</si>
  <si>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</si>
  <si>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</si>
  <si>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</si>
  <si>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</si>
  <si>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</si>
  <si>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</si>
  <si>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</si>
  <si>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</si>
  <si>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</si>
  <si>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</si>
  <si>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</si>
  <si>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</si>
  <si>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</si>
  <si>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</si>
  <si>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</si>
  <si>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</si>
  <si>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</si>
  <si>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</si>
  <si>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</si>
  <si>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</si>
  <si>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</si>
  <si>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</si>
  <si>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</si>
  <si>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</si>
  <si>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</si>
  <si>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</si>
  <si>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</si>
  <si>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</si>
  <si>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</si>
  <si>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</si>
  <si>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</si>
  <si>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</si>
  <si>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</si>
  <si>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</si>
  <si>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</si>
  <si>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</si>
  <si>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</si>
  <si>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</si>
  <si>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</si>
  <si>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</si>
  <si>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</si>
  <si>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</si>
  <si>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</si>
  <si>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</si>
  <si>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</si>
  <si>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</si>
  <si>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</si>
  <si>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</si>
  <si>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</si>
  <si>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</si>
  <si>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</si>
  <si>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</si>
  <si>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</si>
  <si>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</si>
  <si>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</si>
  <si>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</si>
  <si>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</si>
  <si>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</si>
  <si>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</si>
  <si>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</si>
  <si>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</si>
  <si>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</si>
  <si>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</si>
  <si>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</si>
  <si>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</si>
  <si>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</si>
  <si>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</si>
  <si>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</si>
  <si>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</si>
  <si>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</si>
  <si>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</si>
  <si>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</si>
  <si>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</si>
  <si>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</si>
  <si>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</si>
  <si>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</si>
  <si>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</si>
  <si>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</si>
  <si>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</si>
  <si>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</si>
  <si>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</si>
  <si>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</si>
  <si>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</si>
  <si>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</si>
  <si>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</si>
  <si>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</si>
  <si>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</si>
  <si>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</si>
  <si>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</si>
  <si>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</si>
  <si>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</si>
  <si>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</si>
  <si>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</si>
  <si>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</si>
  <si>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</si>
  <si>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</si>
  <si>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</si>
  <si>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</si>
  <si>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</si>
  <si>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</si>
  <si>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</si>
  <si>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</si>
  <si>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</si>
  <si>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</si>
  <si>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</si>
  <si>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</si>
  <si>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</si>
  <si>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</si>
  <si>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</si>
  <si>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</si>
  <si>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</si>
  <si>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</si>
  <si>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</si>
  <si>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</si>
  <si>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</si>
  <si>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</si>
  <si>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</si>
  <si>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</si>
  <si>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</si>
  <si>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</si>
  <si>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</si>
  <si>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</si>
  <si>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</si>
  <si>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</si>
  <si>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</si>
  <si>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</si>
  <si>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</si>
  <si>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</si>
  <si>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</si>
  <si>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</si>
  <si>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</si>
  <si>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</si>
  <si>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</si>
  <si>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</si>
  <si>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</si>
  <si>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</si>
  <si>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</si>
  <si>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</si>
  <si>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</si>
  <si>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</si>
  <si>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</si>
  <si>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</si>
  <si>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</si>
  <si>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</si>
  <si>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</si>
  <si>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</si>
  <si>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</si>
  <si>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</si>
  <si>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</si>
  <si>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</si>
  <si>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</si>
  <si>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</si>
  <si>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</si>
  <si>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</si>
  <si>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</si>
  <si>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</si>
  <si>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</si>
  <si>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</si>
  <si>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</si>
  <si>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</si>
  <si>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</si>
  <si>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</si>
  <si>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</si>
  <si>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</si>
  <si>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</si>
  <si>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</si>
  <si>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</si>
  <si>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</si>
  <si>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</si>
  <si>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</si>
  <si>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</si>
  <si>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</si>
  <si>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</si>
  <si>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</si>
  <si>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</si>
  <si>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</si>
  <si>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</si>
  <si>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</si>
  <si>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</si>
  <si>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</si>
  <si>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</si>
  <si>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</si>
  <si>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</si>
  <si>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</si>
  <si>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</si>
  <si>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</si>
  <si>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</si>
  <si>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</si>
  <si>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</si>
  <si>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</si>
  <si>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</si>
  <si>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</si>
  <si>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</si>
  <si>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</si>
  <si>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</si>
  <si>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</si>
  <si>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</si>
  <si>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</si>
  <si>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</si>
  <si>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</si>
  <si>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</si>
  <si>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</si>
  <si>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</si>
  <si>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</si>
  <si>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</si>
  <si>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</si>
  <si>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</si>
  <si>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</si>
  <si>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</si>
  <si>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</si>
  <si>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</si>
  <si>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</si>
  <si>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</si>
  <si>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</si>
  <si>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</si>
  <si>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</si>
  <si>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</si>
  <si>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</si>
  <si>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</si>
  <si>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</si>
  <si>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</si>
  <si>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</si>
  <si>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</si>
  <si>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</si>
  <si>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</si>
  <si>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</si>
  <si>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</si>
  <si>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</si>
  <si>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</si>
  <si>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</si>
  <si>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</si>
  <si>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</si>
  <si>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</si>
  <si>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</si>
  <si>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</si>
  <si>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</si>
  <si>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</si>
  <si>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</si>
  <si>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</si>
  <si>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</si>
  <si>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</si>
  <si>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</si>
  <si>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</si>
  <si>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</si>
  <si>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</si>
  <si>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</si>
  <si>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</si>
  <si>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</si>
  <si>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</si>
  <si>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</si>
  <si>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</si>
  <si>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</si>
  <si>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</si>
  <si>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</si>
  <si>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</si>
  <si>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</si>
  <si>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</si>
  <si>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</si>
  <si>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</si>
  <si>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</si>
  <si>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</si>
  <si>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</si>
  <si>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</si>
  <si>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</si>
  <si>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</si>
  <si>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</si>
  <si>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</si>
  <si>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</si>
  <si>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</si>
  <si>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</si>
  <si>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</si>
  <si>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</si>
  <si>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</si>
  <si>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</si>
  <si>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</si>
  <si>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</si>
  <si>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</si>
  <si>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</si>
  <si>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</si>
  <si>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</si>
  <si>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</si>
  <si>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</si>
  <si>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</si>
  <si>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</si>
  <si>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</si>
  <si>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</si>
  <si>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</si>
  <si>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</si>
  <si>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</si>
  <si>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</si>
  <si>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</si>
  <si>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</si>
  <si>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</si>
  <si>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</si>
  <si>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</si>
  <si>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</si>
  <si>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</si>
  <si>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</si>
  <si>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</si>
  <si>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</si>
  <si>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</si>
  <si>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</si>
  <si>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</si>
  <si>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</si>
  <si>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</si>
  <si>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</si>
  <si>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</si>
  <si>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</si>
  <si>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</si>
  <si>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</si>
  <si>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</si>
  <si>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</si>
  <si>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</si>
  <si>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</si>
  <si>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</si>
  <si>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</si>
  <si>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</si>
  <si>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</si>
  <si>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</si>
  <si>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</si>
  <si>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</si>
  <si>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</si>
  <si>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</si>
  <si>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</si>
  <si>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</si>
  <si>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</si>
  <si>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</si>
  <si>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</si>
  <si>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</si>
  <si>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</si>
  <si>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</si>
  <si>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</si>
  <si>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</si>
  <si>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</si>
  <si>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</si>
  <si>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</si>
  <si>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</si>
  <si>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</si>
  <si>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</si>
  <si>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</si>
  <si>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</si>
  <si>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</si>
  <si>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</si>
  <si>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</si>
  <si>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</si>
  <si>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</si>
  <si>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</si>
  <si>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</si>
  <si>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</si>
  <si>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</si>
  <si>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</si>
  <si>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</si>
  <si>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</si>
  <si>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</si>
  <si>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</si>
  <si>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</si>
  <si>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</si>
  <si>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</si>
  <si>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</si>
  <si>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</si>
  <si>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</si>
  <si>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</si>
  <si>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</si>
  <si>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</si>
  <si>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</si>
  <si>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</si>
  <si>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</si>
  <si>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</si>
  <si>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</si>
  <si>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</si>
  <si>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</si>
  <si>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</si>
  <si>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</si>
  <si>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</si>
  <si>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</si>
  <si>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</si>
  <si>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</si>
  <si>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</si>
  <si>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</si>
  <si>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</si>
  <si>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</si>
  <si>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</si>
  <si>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</si>
  <si>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</si>
  <si>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</si>
  <si>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</si>
  <si>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</si>
  <si>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</si>
  <si>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</si>
  <si>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</si>
  <si>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</si>
  <si>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</si>
  <si>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</si>
  <si>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</si>
  <si>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</si>
  <si>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</si>
  <si>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</si>
  <si>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</si>
  <si>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</si>
  <si>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</si>
  <si>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</si>
  <si>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</si>
  <si>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</si>
  <si>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</si>
  <si>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</si>
  <si>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</si>
  <si>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</si>
  <si>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</si>
  <si>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</si>
  <si>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</si>
  <si>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</si>
  <si>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</si>
  <si>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</si>
  <si>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</si>
  <si>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</si>
  <si>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</si>
  <si>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</si>
  <si>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</si>
  <si>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</si>
  <si>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</si>
  <si>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</si>
  <si>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</si>
  <si>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</si>
  <si>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</si>
  <si>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</si>
  <si>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</si>
  <si>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</si>
  <si>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</si>
  <si>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</si>
  <si>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</si>
  <si>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</si>
  <si>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</si>
  <si>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</si>
  <si>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</si>
  <si>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</si>
  <si>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</si>
  <si>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</si>
  <si>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</si>
  <si>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</si>
  <si>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</si>
  <si>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</si>
  <si>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</si>
  <si>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</si>
  <si>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</si>
  <si>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</si>
  <si>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</si>
  <si>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</si>
  <si>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</si>
  <si>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</si>
  <si>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</si>
  <si>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</si>
  <si>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</si>
  <si>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</si>
  <si>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</si>
  <si>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</si>
  <si>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</si>
  <si>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</si>
  <si>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</si>
  <si>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</si>
  <si>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</si>
  <si>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</si>
  <si>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</si>
  <si>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</si>
  <si>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</si>
  <si>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</si>
  <si>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</si>
  <si>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</si>
  <si>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</si>
  <si>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</si>
  <si>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</si>
  <si>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</si>
  <si>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</si>
  <si>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</si>
  <si>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</si>
  <si>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</si>
  <si>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</si>
  <si>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</si>
  <si>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</si>
  <si>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</si>
  <si>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</si>
  <si>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</si>
  <si>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</si>
  <si>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</si>
  <si>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</si>
  <si>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</si>
  <si>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</si>
  <si>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</si>
  <si>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</si>
  <si>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</si>
  <si>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</si>
  <si>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</si>
  <si>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</si>
  <si>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</si>
  <si>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</si>
  <si>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</si>
  <si>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</si>
  <si>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</si>
  <si>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</si>
  <si>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</si>
  <si>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</si>
  <si>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</si>
  <si>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</si>
  <si>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</si>
  <si>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</si>
  <si>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</si>
  <si>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</si>
  <si>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</si>
  <si>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</si>
  <si>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</si>
  <si>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</si>
  <si>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</si>
  <si>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</si>
  <si>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</si>
  <si>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</si>
  <si>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</si>
  <si>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</si>
  <si>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</si>
  <si>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</si>
  <si>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</si>
  <si>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</si>
  <si>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</si>
  <si>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</si>
  <si>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</si>
  <si>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</si>
  <si>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</si>
  <si>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</si>
  <si>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</si>
  <si>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</si>
  <si>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</si>
  <si>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</si>
  <si>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</si>
  <si>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</si>
  <si>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</si>
  <si>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</si>
  <si>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</si>
  <si>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</si>
  <si>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</si>
  <si>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</si>
  <si>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</si>
  <si>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</si>
  <si>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</si>
  <si>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</si>
  <si>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</si>
  <si>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</si>
  <si>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</si>
  <si>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</si>
  <si>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</si>
  <si>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</si>
  <si>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</si>
  <si>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</si>
  <si>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</si>
  <si>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</si>
  <si>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</si>
  <si>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</si>
  <si>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</si>
  <si>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</si>
  <si>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</si>
  <si>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</si>
  <si>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</si>
  <si>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</si>
  <si>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</si>
  <si>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</si>
  <si>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</si>
  <si>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</si>
  <si>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</si>
  <si>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</si>
  <si>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</si>
  <si>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</si>
  <si>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</si>
  <si>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</si>
  <si>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</si>
  <si>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</si>
  <si>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</si>
  <si>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</si>
  <si>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</si>
  <si>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</si>
  <si>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</si>
  <si>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</si>
  <si>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</si>
  <si>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</si>
  <si>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</si>
  <si>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</si>
  <si>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</si>
  <si>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</si>
  <si>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</si>
  <si>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</si>
  <si>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</si>
  <si>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</si>
  <si>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</si>
  <si>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</si>
  <si>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</si>
  <si>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</si>
  <si>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</si>
  <si>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</si>
  <si>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</si>
  <si>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</si>
  <si>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</si>
  <si>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</si>
  <si>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</si>
  <si>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</si>
  <si>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</si>
  <si>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</si>
  <si>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</si>
  <si>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</si>
  <si>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</si>
  <si>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</si>
  <si>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</si>
  <si>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</si>
  <si>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</si>
  <si>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</si>
  <si>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</si>
  <si>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</si>
  <si>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</si>
  <si>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</si>
  <si>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</si>
  <si>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</si>
  <si>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</si>
  <si>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</si>
  <si>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</si>
  <si>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</si>
  <si>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</si>
  <si>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</si>
  <si>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</si>
  <si>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</si>
  <si>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</si>
  <si>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</si>
  <si>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</si>
  <si>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</si>
  <si>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</si>
  <si>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</si>
  <si>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</si>
  <si>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</si>
  <si>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</si>
  <si>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</si>
  <si>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</si>
  <si>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</si>
  <si>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</si>
  <si>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</si>
  <si>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</si>
  <si>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</si>
  <si>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</si>
  <si>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</si>
  <si>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</si>
  <si>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</si>
  <si>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</si>
  <si>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</si>
  <si>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</si>
  <si>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</si>
  <si>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</si>
  <si>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</si>
  <si>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</si>
  <si>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</si>
  <si>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</si>
  <si>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</si>
  <si>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</si>
  <si>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</si>
  <si>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</si>
  <si>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</si>
  <si>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</si>
  <si>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</si>
  <si>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</si>
  <si>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</si>
  <si>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</si>
  <si>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</si>
  <si>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</si>
  <si>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</si>
  <si>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</si>
  <si>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</si>
  <si>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</si>
  <si>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</si>
  <si>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</si>
  <si>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</si>
  <si>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</si>
  <si>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</si>
  <si>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</si>
  <si>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</si>
  <si>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</si>
  <si>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</si>
  <si>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</si>
  <si>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</si>
  <si>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</si>
  <si>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</si>
  <si>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</si>
  <si>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</si>
  <si>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</si>
  <si>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</si>
  <si>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</si>
  <si>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</si>
  <si>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</si>
  <si>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</si>
  <si>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</si>
  <si>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</si>
  <si>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</si>
  <si>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</si>
  <si>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</si>
  <si>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</si>
  <si>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</si>
  <si>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</si>
  <si>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</si>
  <si>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</si>
  <si>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</si>
  <si>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</si>
  <si>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</si>
  <si>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</si>
  <si>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</si>
  <si>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</si>
  <si>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</si>
  <si>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</si>
  <si>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</si>
  <si>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</si>
  <si>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</si>
  <si>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</si>
  <si>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</si>
  <si>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</si>
  <si>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</si>
  <si>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</si>
  <si>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</si>
  <si>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</si>
  <si>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</si>
  <si>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</si>
  <si>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</si>
  <si>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</si>
  <si>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</si>
  <si>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</si>
  <si>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</si>
  <si>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</si>
  <si>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</si>
  <si>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</si>
  <si>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</si>
  <si>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</si>
  <si>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</si>
  <si>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</si>
  <si>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</si>
  <si>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</si>
  <si>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</si>
  <si>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</si>
  <si>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</si>
  <si>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</si>
  <si>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</si>
  <si>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</si>
  <si>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</si>
  <si>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</si>
  <si>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</si>
  <si>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</si>
  <si>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</si>
  <si>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</si>
  <si>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</si>
  <si>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</si>
  <si>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</si>
  <si>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</si>
  <si>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</si>
  <si>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</si>
  <si>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</si>
  <si>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</si>
  <si>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</si>
  <si>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</si>
  <si>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</si>
  <si>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</si>
  <si>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</si>
  <si>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</si>
  <si>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</si>
  <si>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</si>
  <si>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</si>
  <si>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</si>
  <si>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</si>
  <si>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</si>
  <si>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</si>
  <si>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</si>
  <si>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</si>
  <si>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</si>
  <si>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</si>
  <si>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</si>
  <si>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</si>
  <si>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</si>
  <si>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</si>
  <si>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</si>
  <si>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</si>
  <si>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</si>
  <si>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</si>
  <si>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</si>
  <si>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</si>
  <si>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</si>
  <si>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</si>
  <si>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</si>
  <si>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</si>
  <si>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</si>
  <si>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</si>
  <si>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</si>
  <si>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</si>
  <si>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</si>
  <si>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</si>
  <si>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</si>
  <si>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</si>
  <si>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</si>
  <si>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</si>
  <si>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</si>
  <si>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</si>
  <si>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</si>
  <si>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</si>
  <si>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</si>
  <si>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</si>
  <si>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</si>
  <si>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</si>
  <si>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</si>
  <si>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</si>
  <si>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</si>
  <si>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</si>
  <si>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</si>
  <si>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</si>
  <si>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</si>
  <si>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</si>
  <si>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</si>
  <si>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</si>
  <si>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</si>
  <si>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</si>
  <si>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</si>
  <si>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</si>
  <si>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</si>
  <si>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</si>
  <si>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</si>
  <si>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</si>
  <si>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</si>
  <si>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</si>
  <si>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</si>
  <si>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</si>
  <si>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</si>
  <si>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</si>
  <si>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</si>
  <si>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</si>
  <si>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</si>
  <si>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</si>
  <si>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</si>
  <si>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</si>
  <si>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</si>
  <si>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</si>
  <si>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</si>
  <si>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</si>
  <si>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</si>
  <si>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</si>
  <si>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</si>
  <si>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</si>
  <si>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</si>
  <si>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</si>
  <si>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</si>
  <si>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</si>
  <si>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</si>
  <si>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</si>
  <si>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</si>
  <si>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</si>
  <si>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</si>
  <si>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</si>
  <si>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</si>
  <si>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</si>
  <si>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</si>
  <si>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</si>
  <si>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</si>
  <si>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</si>
  <si>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</si>
  <si>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</si>
  <si>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</si>
  <si>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</si>
  <si>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</si>
  <si>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</si>
  <si>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</si>
  <si>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</si>
  <si>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</si>
  <si>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</si>
  <si>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</si>
  <si>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</si>
  <si>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</si>
  <si>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</si>
  <si>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</si>
  <si>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</si>
  <si>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</si>
  <si>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</si>
  <si>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</si>
  <si>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</si>
  <si>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</si>
  <si>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</si>
  <si>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</si>
  <si>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</si>
  <si>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</si>
  <si>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</si>
  <si>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</si>
  <si>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</si>
  <si>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</si>
  <si>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</si>
  <si>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</si>
  <si>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</si>
  <si>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</si>
  <si>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</si>
  <si>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</si>
  <si>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</si>
  <si>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</si>
  <si>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</si>
  <si>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</si>
  <si>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</si>
  <si>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</si>
  <si>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</si>
  <si>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</si>
  <si>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</si>
  <si>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</si>
  <si>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</si>
  <si>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</si>
  <si>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</si>
  <si>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</si>
  <si>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</si>
  <si>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</si>
  <si>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</si>
  <si>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</si>
  <si>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</si>
  <si>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</si>
  <si>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</si>
  <si>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</si>
  <si>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</si>
  <si>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</si>
  <si>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</si>
  <si>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</si>
  <si>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</si>
  <si>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</si>
  <si>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</si>
  <si>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</si>
  <si>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</si>
  <si>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</si>
  <si>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</si>
  <si>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</si>
  <si>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</si>
  <si>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</si>
  <si>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</si>
  <si>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</si>
  <si>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</si>
  <si>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</si>
  <si>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</si>
  <si>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</si>
  <si>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</si>
  <si>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</si>
  <si>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</si>
  <si>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</si>
  <si>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</si>
  <si>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</si>
  <si>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</si>
  <si>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</si>
  <si>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</si>
  <si>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</si>
  <si>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</si>
  <si>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</si>
  <si>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</si>
  <si>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</si>
  <si>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</si>
  <si>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</si>
  <si>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</si>
  <si>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</si>
  <si>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</si>
  <si>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</si>
  <si>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</si>
  <si>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</si>
  <si>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</si>
  <si>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</si>
  <si>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</si>
  <si>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</si>
  <si>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</si>
  <si>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</si>
  <si>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</si>
  <si>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</si>
  <si>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</si>
  <si>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</si>
  <si>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</si>
  <si>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</si>
  <si>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</si>
  <si>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</si>
  <si>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</si>
  <si>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</si>
  <si>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</si>
  <si>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</si>
  <si>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</si>
  <si>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</si>
  <si>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</si>
  <si>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</si>
  <si>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</si>
  <si>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</si>
  <si>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</si>
  <si>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</si>
  <si>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</si>
  <si>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</si>
  <si>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</si>
  <si>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</si>
  <si>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</si>
  <si>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</si>
  <si>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</si>
  <si>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</si>
  <si>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</si>
  <si>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</si>
  <si>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</si>
  <si>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</si>
  <si>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</si>
  <si>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</si>
  <si>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</si>
  <si>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</si>
  <si>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</si>
  <si>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</si>
  <si>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</si>
  <si>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</si>
  <si>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</si>
  <si>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</si>
  <si>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</si>
  <si>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</si>
  <si>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</si>
  <si>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</si>
  <si>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</si>
  <si>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</si>
  <si>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</si>
  <si>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</si>
  <si>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</si>
  <si>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</si>
  <si>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</si>
  <si>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</si>
  <si>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</si>
  <si>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</si>
  <si>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</si>
  <si>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</si>
  <si>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</si>
  <si>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</si>
  <si>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</si>
  <si>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</si>
  <si>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</si>
  <si>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</si>
  <si>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</si>
  <si>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</si>
  <si>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</si>
  <si>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</si>
  <si>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</si>
  <si>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</si>
  <si>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</si>
  <si>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</si>
  <si>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</si>
  <si>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</si>
  <si>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</si>
  <si>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</si>
  <si>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</si>
  <si>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</si>
  <si>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</si>
  <si>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</si>
  <si>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</si>
  <si>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</si>
  <si>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</si>
  <si>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</si>
  <si>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</si>
  <si>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</si>
  <si>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</si>
  <si>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</si>
  <si>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</si>
  <si>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</si>
  <si>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</si>
  <si>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</si>
  <si>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</si>
  <si>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</si>
  <si>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</si>
  <si>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</si>
  <si>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</si>
  <si>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</si>
  <si>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</si>
  <si>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</si>
  <si>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</si>
  <si>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</si>
  <si>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</si>
  <si>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</si>
  <si>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</si>
  <si>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</si>
  <si>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</si>
  <si>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</si>
  <si>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</si>
  <si>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</si>
  <si>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</si>
  <si>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</si>
  <si>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</si>
  <si>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</si>
  <si>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</si>
  <si>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</si>
  <si>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</si>
  <si>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</si>
  <si>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</si>
  <si>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</si>
  <si>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</si>
  <si>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</si>
  <si>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</si>
  <si>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</si>
  <si>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</si>
  <si>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</si>
  <si>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</si>
  <si>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</si>
  <si>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</si>
  <si>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</si>
  <si>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</si>
  <si>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</si>
  <si>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</si>
  <si>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</si>
  <si>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</si>
  <si>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</si>
  <si>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</si>
  <si>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</si>
  <si>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</si>
  <si>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</si>
  <si>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</si>
  <si>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</si>
  <si>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</si>
  <si>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</si>
  <si>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</si>
  <si>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</si>
  <si>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</si>
  <si>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</si>
  <si>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</si>
  <si>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</si>
  <si>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</si>
  <si>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</si>
  <si>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</si>
  <si>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</si>
  <si>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</si>
  <si>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</si>
  <si>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</si>
  <si>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</si>
  <si>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</si>
  <si>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</si>
  <si>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</si>
  <si>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</si>
  <si>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</si>
  <si>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</si>
  <si>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</si>
  <si>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</si>
  <si>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</si>
  <si>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</si>
  <si>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</si>
  <si>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</si>
  <si>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</si>
  <si>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</si>
  <si>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</si>
  <si>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</si>
  <si>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</si>
  <si>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</si>
  <si>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</si>
  <si>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</si>
  <si>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</si>
  <si>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</si>
  <si>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</si>
  <si>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</si>
  <si>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</si>
  <si>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</si>
  <si>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</si>
  <si>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</si>
  <si>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</si>
  <si>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</si>
  <si>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</si>
  <si>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</si>
  <si>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</si>
  <si>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</si>
  <si>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</si>
  <si>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</si>
  <si>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</si>
  <si>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</si>
  <si>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</si>
  <si>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</si>
  <si>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</si>
  <si>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</si>
  <si>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</si>
  <si>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</si>
  <si>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</si>
  <si>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</si>
  <si>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</si>
  <si>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</si>
  <si>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</si>
  <si>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</si>
  <si>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</si>
  <si>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</si>
  <si>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</si>
  <si>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</si>
  <si>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</si>
  <si>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</si>
  <si>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</si>
  <si>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</si>
  <si>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</si>
  <si>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</si>
  <si>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</si>
  <si>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</si>
  <si>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</si>
  <si>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</si>
  <si>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</si>
  <si>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</si>
  <si>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</si>
  <si>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</si>
  <si>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</si>
  <si>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</si>
  <si>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</si>
  <si>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</si>
  <si>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</si>
  <si>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</si>
  <si>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</si>
  <si>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</si>
  <si>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</si>
  <si>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</si>
  <si>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</si>
  <si>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</si>
  <si>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</si>
  <si>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</si>
  <si>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</si>
  <si>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</si>
  <si>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</si>
  <si>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</si>
  <si>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</si>
  <si>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</si>
  <si>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</si>
  <si>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</si>
  <si>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</si>
  <si>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</si>
  <si>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</si>
  <si>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</si>
  <si>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</si>
  <si>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</si>
  <si>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</si>
  <si>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</si>
  <si>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</si>
  <si>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</si>
  <si>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</si>
  <si>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</si>
  <si>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</si>
  <si>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</si>
  <si>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</si>
  <si>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</si>
  <si>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</si>
  <si>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</si>
  <si>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</si>
  <si>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</si>
  <si>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</si>
  <si>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</si>
  <si>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</si>
  <si>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</si>
  <si>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</si>
  <si>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</si>
  <si>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</si>
  <si>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</si>
  <si>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</si>
  <si>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</si>
  <si>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</si>
  <si>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</si>
  <si>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</si>
  <si>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</si>
  <si>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</si>
  <si>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</si>
  <si>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</si>
  <si>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</si>
  <si>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</si>
  <si>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</si>
  <si>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</si>
  <si>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</si>
  <si>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</si>
  <si>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</si>
  <si>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</si>
  <si>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</si>
  <si>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</si>
  <si>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</si>
  <si>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</si>
  <si>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</si>
  <si>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</si>
  <si>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</si>
  <si>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</si>
  <si>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</si>
  <si>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</si>
  <si>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</si>
  <si>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</si>
  <si>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</si>
  <si>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</si>
  <si>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</si>
  <si>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</si>
  <si>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</si>
  <si>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</si>
  <si>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</si>
  <si>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</si>
  <si>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</si>
  <si>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</si>
  <si>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</si>
  <si>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</si>
  <si>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</si>
  <si>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</si>
  <si>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</si>
  <si>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</si>
  <si>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</si>
  <si>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</si>
  <si>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</si>
  <si>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</si>
  <si>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</si>
  <si>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</si>
  <si>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</si>
  <si>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</si>
  <si>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</si>
  <si>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</si>
  <si>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</si>
  <si>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</si>
  <si>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</si>
  <si>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</si>
  <si>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</si>
  <si>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</si>
  <si>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</si>
  <si>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</si>
  <si>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</si>
  <si>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</si>
  <si>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</si>
  <si>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</si>
  <si>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</si>
  <si>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</si>
  <si>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</si>
  <si>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</si>
  <si>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</si>
  <si>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</si>
  <si>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</si>
  <si>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</si>
  <si>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</si>
  <si>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</si>
  <si>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</si>
  <si>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</si>
  <si>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</si>
  <si>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</si>
  <si>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</si>
  <si>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</si>
  <si>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</si>
  <si>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</si>
  <si>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</si>
  <si>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</si>
  <si>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</si>
  <si>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</si>
  <si>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</si>
  <si>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</si>
  <si>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</si>
  <si>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</si>
  <si>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</si>
  <si>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</si>
  <si>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</si>
  <si>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</si>
  <si>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</si>
  <si>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</si>
  <si>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</si>
  <si>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</si>
  <si>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</si>
  <si>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</si>
  <si>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</si>
  <si>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</si>
  <si>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</si>
  <si>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</si>
  <si>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</si>
  <si>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</si>
  <si>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</si>
  <si>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</si>
  <si>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</si>
  <si>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</si>
  <si>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</si>
  <si>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</si>
  <si>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</si>
  <si>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</si>
  <si>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</si>
  <si>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</si>
  <si>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</si>
  <si>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</si>
  <si>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</si>
  <si>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</si>
  <si>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</si>
  <si>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</si>
  <si>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</si>
  <si>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</si>
  <si>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</si>
  <si>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</si>
  <si>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</si>
  <si>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</si>
  <si>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</si>
  <si>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</si>
  <si>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</si>
  <si>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</si>
  <si>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</si>
  <si>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</si>
  <si>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</si>
  <si>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</si>
  <si>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</si>
  <si>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</si>
  <si>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</si>
  <si>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</si>
  <si>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</si>
  <si>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</si>
  <si>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</si>
  <si>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</si>
  <si>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</si>
  <si>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</si>
  <si>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</si>
  <si>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</si>
  <si>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</si>
  <si>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</si>
  <si>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</si>
  <si>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</si>
  <si>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</si>
  <si>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</si>
  <si>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</si>
  <si>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</si>
  <si>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</si>
  <si>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</si>
  <si>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</si>
  <si>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</si>
  <si>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</si>
  <si>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</si>
  <si>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</si>
  <si>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</si>
  <si>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</si>
  <si>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</si>
  <si>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</si>
  <si>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</si>
  <si>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</si>
  <si>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</si>
  <si>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</si>
  <si>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</si>
  <si>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</si>
  <si>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</si>
  <si>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</si>
  <si>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</si>
  <si>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</si>
  <si>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</si>
  <si>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</si>
  <si>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</si>
  <si>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</si>
  <si>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</si>
  <si>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</si>
  <si>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</si>
  <si>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</si>
  <si>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</si>
  <si>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</si>
  <si>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</si>
  <si>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</si>
  <si>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</si>
  <si>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</si>
  <si>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</si>
  <si>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</si>
  <si>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</si>
  <si>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</si>
  <si>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</si>
  <si>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</si>
  <si>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</si>
  <si>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</si>
  <si>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</si>
  <si>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</si>
  <si>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</si>
  <si>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</si>
  <si>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</si>
  <si>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</si>
  <si>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</si>
  <si>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</si>
  <si>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</si>
  <si>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</si>
  <si>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</si>
  <si>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</si>
  <si>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</si>
  <si>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</si>
  <si>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</si>
  <si>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</si>
  <si>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</si>
  <si>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</si>
  <si>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</si>
  <si>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</si>
  <si>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</si>
  <si>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</si>
  <si>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</si>
  <si>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</si>
  <si>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</si>
  <si>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</si>
  <si>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</si>
  <si>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</si>
  <si>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</si>
  <si>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</si>
  <si>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</si>
  <si>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</si>
  <si>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</si>
  <si>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</si>
  <si>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</si>
  <si>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</si>
  <si>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</si>
  <si>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</si>
  <si>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</si>
  <si>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</si>
  <si>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</si>
  <si>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</si>
  <si>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</si>
  <si>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</si>
  <si>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</si>
  <si>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</si>
  <si>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</si>
  <si>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</si>
  <si>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</si>
  <si>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</si>
  <si>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</si>
  <si>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</si>
  <si>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</si>
  <si>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</si>
  <si>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</si>
  <si>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</si>
  <si>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</si>
  <si>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</si>
  <si>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</si>
  <si>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</si>
  <si>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</si>
  <si>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</si>
  <si>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</si>
  <si>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</si>
  <si>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</si>
  <si>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</si>
  <si>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</si>
  <si>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</si>
  <si>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</si>
  <si>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</si>
  <si>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</si>
  <si>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</si>
  <si>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</si>
  <si>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</si>
  <si>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</si>
  <si>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</si>
  <si>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</si>
  <si>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</si>
  <si>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</si>
  <si>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</si>
  <si>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</si>
  <si>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</si>
  <si>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</si>
  <si>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</si>
  <si>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</si>
  <si>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</si>
  <si>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</si>
  <si>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</si>
  <si>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</si>
  <si>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</si>
  <si>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</si>
  <si>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</si>
  <si>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</si>
  <si>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</si>
  <si>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</si>
  <si>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</si>
  <si>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</si>
  <si>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</si>
  <si>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</si>
  <si>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</si>
  <si>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</si>
  <si>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</si>
  <si>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</si>
  <si>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</si>
  <si>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</si>
  <si>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</si>
  <si>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</si>
  <si>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</si>
  <si>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</si>
  <si>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</si>
  <si>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</si>
  <si>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</si>
  <si>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</si>
  <si>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</si>
  <si>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</si>
  <si>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</si>
  <si>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</si>
  <si>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</si>
  <si>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</si>
  <si>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</si>
  <si>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</si>
  <si>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</si>
  <si>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</si>
  <si>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</si>
  <si>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</si>
  <si>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</si>
  <si>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</si>
  <si>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</si>
  <si>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</si>
  <si>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</si>
  <si>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</si>
  <si>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</si>
  <si>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</si>
  <si>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</si>
  <si>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</si>
  <si>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</si>
  <si>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</si>
  <si>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</si>
  <si>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</si>
  <si>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</si>
  <si>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</si>
  <si>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</si>
  <si>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</si>
  <si>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</si>
  <si>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</si>
  <si>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</si>
  <si>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</si>
  <si>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</si>
  <si>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</si>
  <si>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</si>
  <si>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</si>
  <si>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</si>
  <si>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</si>
  <si>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</si>
  <si>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</si>
  <si>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</si>
  <si>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</si>
  <si>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</si>
  <si>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</si>
  <si>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</si>
  <si>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</si>
  <si>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</si>
  <si>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</si>
  <si>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</si>
  <si>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</si>
  <si>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</si>
  <si>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</si>
  <si>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</si>
  <si>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</si>
  <si>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</si>
  <si>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</si>
  <si>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</si>
  <si>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</si>
  <si>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</si>
  <si>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</si>
  <si>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</si>
  <si>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</si>
  <si>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</si>
  <si>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</si>
  <si>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</si>
  <si>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</si>
  <si>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</si>
  <si>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</si>
  <si>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</si>
  <si>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</si>
  <si>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</si>
  <si>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</si>
  <si>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</si>
  <si>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</si>
  <si>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</si>
  <si>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</si>
  <si>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</si>
  <si>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</si>
  <si>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</si>
  <si>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</si>
  <si>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</si>
  <si>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</si>
  <si>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</si>
  <si>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</si>
  <si>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</si>
  <si>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</si>
  <si>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</si>
  <si>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</si>
  <si>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</si>
  <si>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</si>
  <si>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</si>
  <si>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</si>
  <si>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</si>
  <si>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</si>
  <si>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</si>
  <si>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</si>
  <si>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</si>
  <si>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</si>
  <si>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</si>
  <si>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</si>
  <si>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</si>
  <si>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</si>
  <si>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</si>
  <si>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</si>
  <si>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</si>
  <si>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</si>
  <si>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</si>
  <si>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</si>
  <si>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</si>
  <si>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</si>
  <si>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</si>
  <si>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</si>
  <si>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</si>
  <si>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</si>
  <si>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</si>
  <si>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</si>
  <si>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</si>
  <si>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</si>
  <si>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</si>
  <si>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</si>
  <si>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</si>
  <si>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</si>
  <si>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</si>
  <si>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</si>
  <si>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</si>
  <si>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</si>
  <si>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</si>
  <si>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</si>
  <si>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</si>
  <si>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</si>
  <si>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</si>
  <si>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</si>
  <si>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</si>
  <si>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</si>
  <si>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</si>
  <si>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</si>
  <si>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</si>
  <si>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</si>
  <si>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</si>
  <si>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</si>
  <si>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</si>
  <si>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</si>
  <si>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</si>
  <si>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</si>
  <si>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</si>
  <si>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</si>
  <si>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</si>
  <si>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</si>
  <si>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</si>
  <si>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</si>
  <si>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</si>
  <si>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</si>
  <si>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</si>
  <si>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</si>
  <si>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</si>
  <si>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</si>
  <si>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</si>
  <si>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</si>
  <si>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</si>
  <si>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</si>
  <si>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</si>
  <si>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</si>
  <si>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</si>
  <si>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</si>
  <si>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</si>
  <si>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</si>
  <si>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</si>
  <si>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</si>
  <si>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</si>
  <si>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</si>
  <si>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</si>
  <si>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</si>
  <si>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</si>
  <si>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</si>
  <si>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</si>
  <si>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</si>
  <si>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</si>
  <si>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</si>
  <si>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</si>
  <si>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</si>
  <si>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</si>
  <si>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</si>
  <si>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</si>
  <si>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</si>
  <si>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</si>
  <si>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</si>
  <si>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</si>
  <si>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</si>
  <si>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</si>
  <si>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</si>
  <si>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</si>
  <si>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</si>
  <si>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</si>
  <si>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</si>
  <si>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</si>
  <si>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</si>
  <si>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</si>
  <si>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</si>
  <si>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</si>
  <si>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</si>
  <si>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</si>
  <si>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</si>
  <si>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</si>
  <si>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</si>
  <si>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</si>
  <si>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</si>
  <si>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</si>
  <si>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</si>
  <si>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</si>
  <si>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</si>
  <si>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</si>
  <si>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</si>
  <si>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</si>
  <si>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</si>
  <si>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</si>
  <si>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</si>
  <si>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</si>
  <si>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</si>
  <si>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</si>
  <si>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</si>
  <si>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</si>
  <si>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</si>
  <si>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</si>
  <si>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</si>
  <si>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</si>
  <si>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</si>
  <si>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</si>
  <si>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</si>
  <si>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</si>
  <si>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</si>
  <si>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</si>
  <si>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</si>
  <si>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</si>
  <si>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</si>
  <si>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</si>
  <si>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</si>
  <si>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</si>
  <si>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</si>
  <si>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</si>
  <si>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</si>
  <si>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</si>
  <si>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</si>
  <si>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</si>
  <si>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</si>
  <si>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</si>
  <si>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</si>
  <si>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</si>
  <si>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</si>
  <si>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</si>
  <si>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</si>
  <si>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</si>
  <si>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</si>
  <si>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</si>
  <si>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</si>
  <si>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</si>
  <si>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</si>
  <si>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</si>
  <si>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</si>
  <si>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</si>
  <si>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</si>
  <si>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</si>
  <si>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</si>
  <si>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</si>
  <si>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</si>
  <si>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</si>
  <si>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</si>
  <si>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</si>
  <si>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</si>
  <si>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</si>
  <si>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</si>
  <si>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</si>
  <si>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</si>
  <si>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</si>
  <si>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</si>
  <si>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</si>
  <si>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</si>
  <si>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</si>
  <si>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</si>
  <si>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</si>
  <si>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</si>
  <si>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</si>
  <si>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</si>
  <si>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</si>
  <si>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</si>
  <si>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</si>
  <si>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</si>
  <si>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</si>
  <si>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</si>
  <si>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</si>
  <si>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</si>
  <si>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</si>
  <si>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</si>
  <si>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</si>
  <si>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</si>
  <si>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</si>
  <si>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</si>
  <si>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</si>
  <si>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</si>
  <si>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</si>
  <si>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</si>
  <si>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</si>
  <si>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</si>
  <si>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</si>
  <si>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</si>
  <si>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</si>
  <si>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</si>
  <si>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</si>
  <si>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</si>
  <si>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</si>
  <si>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</si>
  <si>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</si>
  <si>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</si>
  <si>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</si>
  <si>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</si>
  <si>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</si>
  <si>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</si>
  <si>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</si>
  <si>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</si>
  <si>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</si>
  <si>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</si>
  <si>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</si>
  <si>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</si>
  <si>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</si>
  <si>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</si>
  <si>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</si>
  <si>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</si>
  <si>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</si>
  <si>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</si>
  <si>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</si>
  <si>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</si>
  <si>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</si>
  <si>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</si>
  <si>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</si>
  <si>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</si>
  <si>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</si>
  <si>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</si>
  <si>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</si>
  <si>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</si>
  <si>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</si>
  <si>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</si>
  <si>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</si>
  <si>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</si>
  <si>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</si>
  <si>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</si>
  <si>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</si>
  <si>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</si>
  <si>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</si>
  <si>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</si>
  <si>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</si>
  <si>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</si>
  <si>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</si>
  <si>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</si>
  <si>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</si>
  <si>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</si>
  <si>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</si>
  <si>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</si>
  <si>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</si>
  <si>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</si>
  <si>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</si>
  <si>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</si>
  <si>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</si>
  <si>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</si>
  <si>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</si>
  <si>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</si>
  <si>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</si>
  <si>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</si>
  <si>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</si>
  <si>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</si>
  <si>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</si>
  <si>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</si>
  <si>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</si>
  <si>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</si>
  <si>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</si>
  <si>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</si>
  <si>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</si>
  <si>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</si>
  <si>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</si>
  <si>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</si>
  <si>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</si>
  <si>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</si>
  <si>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</si>
  <si>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</si>
  <si>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</si>
  <si>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</si>
  <si>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</si>
  <si>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</si>
  <si>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</si>
  <si>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</si>
  <si>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</si>
  <si>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</si>
  <si>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</si>
  <si>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</si>
  <si>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</si>
  <si>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</si>
  <si>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</si>
  <si>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</si>
  <si>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</si>
  <si>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</si>
  <si>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</si>
  <si>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</si>
  <si>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</si>
  <si>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</si>
  <si>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</si>
  <si>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</si>
  <si>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</si>
  <si>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</si>
  <si>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</si>
  <si>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</si>
  <si>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</si>
  <si>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</si>
  <si>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</si>
  <si>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</si>
  <si>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</si>
  <si>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</si>
  <si>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</si>
  <si>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</si>
  <si>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</si>
  <si>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</si>
  <si>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</si>
  <si>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</si>
  <si>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</si>
  <si>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</si>
  <si>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</si>
  <si>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</si>
  <si>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</si>
  <si>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</si>
  <si>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</si>
  <si>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</si>
  <si>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</si>
  <si>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</si>
  <si>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</si>
  <si>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</si>
  <si>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</si>
  <si>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</si>
  <si>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</si>
  <si>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</si>
  <si>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</si>
  <si>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</si>
  <si>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</si>
  <si>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</si>
  <si>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</si>
  <si>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</si>
  <si>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</si>
  <si>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</si>
  <si>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</si>
  <si>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</si>
  <si>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</si>
  <si>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</si>
  <si>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</si>
  <si>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</si>
  <si>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</si>
  <si>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</si>
  <si>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</si>
  <si>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</si>
  <si>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</si>
  <si>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</si>
  <si>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</si>
  <si>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</si>
  <si>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</si>
  <si>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</si>
  <si>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</si>
  <si>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</si>
  <si>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</si>
  <si>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</si>
  <si>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</si>
  <si>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</si>
  <si>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</si>
  <si>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</si>
  <si>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</si>
  <si>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</si>
  <si>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</si>
  <si>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</si>
  <si>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</si>
  <si>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</si>
  <si>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</si>
  <si>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</si>
  <si>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</si>
  <si>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</si>
  <si>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</si>
  <si>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</si>
  <si>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</si>
  <si>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</si>
  <si>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</si>
  <si>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</si>
  <si>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</si>
  <si>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</si>
  <si>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</si>
  <si>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</si>
  <si>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</si>
  <si>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</si>
  <si>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</si>
  <si>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</si>
  <si>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</si>
  <si>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</si>
  <si>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</si>
  <si>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</si>
  <si>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</si>
  <si>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</si>
  <si>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</si>
  <si>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</si>
  <si>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</si>
  <si>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</si>
  <si>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</si>
  <si>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</si>
  <si>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</si>
  <si>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</si>
  <si>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</si>
  <si>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</si>
  <si>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</si>
  <si>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</si>
  <si>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</si>
  <si>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</si>
  <si>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</si>
  <si>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</si>
  <si>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</si>
  <si>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</si>
  <si>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</si>
  <si>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</si>
  <si>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</si>
  <si>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</si>
  <si>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</si>
  <si>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</si>
  <si>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</si>
  <si>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</si>
  <si>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</si>
  <si>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</si>
  <si>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</si>
  <si>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</si>
  <si>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</si>
  <si>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</si>
  <si>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</si>
  <si>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</si>
  <si>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</si>
  <si>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</si>
  <si>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</si>
  <si>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</si>
  <si>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</si>
  <si>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</si>
  <si>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</si>
  <si>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</si>
  <si>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</si>
  <si>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</si>
  <si>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</si>
  <si>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</si>
  <si>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</si>
  <si>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</si>
  <si>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</si>
  <si>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</si>
  <si>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</si>
  <si>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</si>
  <si>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</si>
  <si>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</si>
  <si>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</si>
  <si>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</si>
  <si>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</si>
  <si>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</si>
  <si>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</si>
  <si>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</si>
  <si>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</si>
  <si>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</si>
  <si>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</si>
  <si>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</si>
  <si>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</si>
  <si>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</si>
  <si>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</si>
  <si>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</si>
  <si>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</si>
  <si>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</si>
  <si>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</si>
  <si>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</si>
  <si>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</si>
  <si>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</si>
  <si>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</si>
  <si>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</si>
  <si>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</si>
  <si>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</si>
  <si>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</si>
  <si>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</si>
  <si>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</si>
  <si>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</si>
  <si>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</si>
  <si>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</si>
  <si>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</si>
  <si>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</si>
  <si>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</si>
  <si>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</si>
  <si>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</si>
  <si>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</si>
  <si>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</si>
  <si>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</si>
  <si>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</si>
  <si>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</si>
  <si>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</si>
  <si>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</si>
  <si>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</si>
  <si>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</si>
  <si>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</si>
  <si>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</si>
  <si>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</si>
  <si>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</si>
  <si>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</si>
  <si>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</si>
  <si>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</si>
  <si>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</si>
  <si>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</si>
  <si>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</si>
  <si>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</si>
  <si>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</si>
  <si>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</si>
  <si>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</si>
  <si>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</si>
  <si>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</si>
  <si>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</si>
  <si>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</si>
  <si>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</si>
  <si>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</si>
  <si>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</si>
  <si>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</si>
  <si>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</si>
  <si>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</si>
  <si>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</si>
  <si>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</si>
  <si>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</si>
  <si>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</si>
  <si>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</si>
  <si>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</si>
  <si>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</si>
  <si>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</si>
  <si>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</si>
  <si>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</si>
  <si>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</si>
  <si>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</si>
  <si>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</si>
  <si>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</si>
  <si>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</si>
  <si>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</si>
  <si>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</si>
  <si>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</si>
  <si>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</si>
  <si>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</si>
  <si>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</si>
  <si>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</si>
  <si>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</si>
  <si>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</si>
  <si>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</si>
  <si>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</si>
  <si>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</si>
  <si>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</si>
  <si>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</si>
  <si>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</si>
  <si>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</si>
  <si>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</si>
  <si>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</si>
  <si>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</si>
  <si>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</si>
  <si>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</si>
  <si>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</si>
  <si>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</si>
  <si>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</si>
  <si>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</si>
  <si>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</si>
  <si>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</si>
  <si>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</si>
  <si>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</si>
  <si>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</si>
  <si>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</si>
  <si>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</si>
  <si>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</si>
  <si>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</si>
  <si>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</si>
  <si>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</si>
  <si>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</si>
  <si>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</si>
  <si>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</si>
  <si>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</si>
  <si>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</si>
  <si>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</si>
  <si>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</si>
  <si>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</si>
  <si>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</si>
  <si>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</si>
  <si>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</si>
  <si>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</si>
  <si>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</si>
  <si>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</si>
  <si>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</si>
  <si>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</si>
  <si>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</si>
  <si>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</si>
  <si>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</si>
  <si>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</si>
  <si>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</si>
  <si>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</si>
  <si>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</si>
  <si>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</si>
  <si>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</si>
  <si>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</si>
  <si>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</si>
  <si>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</si>
  <si>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</si>
  <si>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</si>
  <si>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</si>
  <si>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</si>
  <si>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</si>
  <si>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</si>
  <si>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</si>
  <si>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</si>
  <si>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</si>
  <si>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</si>
  <si>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</si>
  <si>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</si>
  <si>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</si>
  <si>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</si>
  <si>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</si>
  <si>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</si>
  <si>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</si>
  <si>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</si>
  <si>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</si>
  <si>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</si>
  <si>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</si>
  <si>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</si>
  <si>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</si>
  <si>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</si>
  <si>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</si>
  <si>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</si>
  <si>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</si>
  <si>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</si>
  <si>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</si>
  <si>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</si>
  <si>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</si>
  <si>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</si>
  <si>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</si>
  <si>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</si>
  <si>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</si>
  <si>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</si>
  <si>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</si>
  <si>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</si>
  <si>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</si>
  <si>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</si>
  <si>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</si>
  <si>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</si>
  <si>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</si>
  <si>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</si>
  <si>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</si>
  <si>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</si>
  <si>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</si>
  <si>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</si>
  <si>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</si>
  <si>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</si>
  <si>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</si>
  <si>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</si>
  <si>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</si>
  <si>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</si>
  <si>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</si>
  <si>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</si>
  <si>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</si>
  <si>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</si>
  <si>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</si>
  <si>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</si>
  <si>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</si>
  <si>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</si>
  <si>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</si>
  <si>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</si>
  <si>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</si>
  <si>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</si>
  <si>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</si>
  <si>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</si>
  <si>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</si>
  <si>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</si>
  <si>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</si>
  <si>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</si>
  <si>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</si>
  <si>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</si>
  <si>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</si>
  <si>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</si>
  <si>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</si>
  <si>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</si>
  <si>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</si>
  <si>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</si>
  <si>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</si>
  <si>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</si>
  <si>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</si>
  <si>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</si>
  <si>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</si>
  <si>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</si>
  <si>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</si>
  <si>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</si>
  <si>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</si>
  <si>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</si>
  <si>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</si>
  <si>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</si>
  <si>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</si>
  <si>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</si>
  <si>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</si>
  <si>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</si>
  <si>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</si>
  <si>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</si>
  <si>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</si>
  <si>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</si>
  <si>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</si>
  <si>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</si>
  <si>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</si>
  <si>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</si>
  <si>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</si>
  <si>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</si>
  <si>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</si>
  <si>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</si>
  <si>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</si>
  <si>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</si>
  <si>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</si>
  <si>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</si>
  <si>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</si>
  <si>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</si>
  <si>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</si>
  <si>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</si>
  <si>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</si>
  <si>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</si>
  <si>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</si>
  <si>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</si>
  <si>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</si>
  <si>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</si>
  <si>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</si>
  <si>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</si>
  <si>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</si>
  <si>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</si>
  <si>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</si>
  <si>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</si>
  <si>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</si>
  <si>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</si>
  <si>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</si>
  <si>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</si>
  <si>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</si>
  <si>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</si>
  <si>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</si>
  <si>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</si>
  <si>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</si>
  <si>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</si>
  <si>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</si>
  <si>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</si>
  <si>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</si>
  <si>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</si>
  <si>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</si>
  <si>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</si>
  <si>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</si>
  <si>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</si>
  <si>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</si>
  <si>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</si>
  <si>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</si>
  <si>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</si>
  <si>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</si>
  <si>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</si>
  <si>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</si>
  <si>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</si>
  <si>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</si>
  <si>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</si>
  <si>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</si>
  <si>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</si>
  <si>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</si>
  <si>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</si>
  <si>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</si>
  <si>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</si>
  <si>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</si>
  <si>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</si>
  <si>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</si>
  <si>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</si>
  <si>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</si>
  <si>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</si>
  <si>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</si>
  <si>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</si>
  <si>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</si>
  <si>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</si>
  <si>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</si>
  <si>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</si>
  <si>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</si>
  <si>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</si>
  <si>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</si>
  <si>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</si>
  <si>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</si>
  <si>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</si>
  <si>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</si>
  <si>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</si>
  <si>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</si>
  <si>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</si>
  <si>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</si>
  <si>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</si>
  <si>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</si>
  <si>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</si>
  <si>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</si>
  <si>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</si>
  <si>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</si>
  <si>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</si>
  <si>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</si>
  <si>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</si>
  <si>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</si>
  <si>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</si>
  <si>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</si>
  <si>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</si>
  <si>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</si>
  <si>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</si>
  <si>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</si>
  <si>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</si>
  <si>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</si>
  <si>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</si>
  <si>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</si>
  <si>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</si>
  <si>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</si>
  <si>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</si>
  <si>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</si>
  <si>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</si>
  <si>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</si>
  <si>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</si>
  <si>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</si>
  <si>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</si>
  <si>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</si>
  <si>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</si>
  <si>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</si>
  <si>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</si>
  <si>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</si>
  <si>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</si>
  <si>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</si>
  <si>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</si>
  <si>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</si>
  <si>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</si>
  <si>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</si>
  <si>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</si>
  <si>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</si>
  <si>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</si>
  <si>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</si>
  <si>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</si>
  <si>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</si>
  <si>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</si>
  <si>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</si>
  <si>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</si>
  <si>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</si>
  <si>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</si>
  <si>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</si>
  <si>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</si>
  <si>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</si>
  <si>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</si>
  <si>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</si>
  <si>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</si>
  <si>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</si>
  <si>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</si>
  <si>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</si>
  <si>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</si>
  <si>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</si>
  <si>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</si>
  <si>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</si>
  <si>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</si>
  <si>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</si>
  <si>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</si>
  <si>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</si>
  <si>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</si>
  <si>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</si>
  <si>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</si>
  <si>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</si>
  <si>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</si>
  <si>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</si>
  <si>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</si>
  <si>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</si>
  <si>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</si>
  <si>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</si>
  <si>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</si>
  <si>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</si>
  <si>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</si>
  <si>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</si>
  <si>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</si>
  <si>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</si>
  <si>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</si>
  <si>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</si>
  <si>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</si>
  <si>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</si>
  <si>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</si>
  <si>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</si>
  <si>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</si>
  <si>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</si>
  <si>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</si>
  <si>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</si>
  <si>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</si>
  <si>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</si>
  <si>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</si>
  <si>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</si>
  <si>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</si>
  <si>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</si>
  <si>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</si>
  <si>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</si>
  <si>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</si>
  <si>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</si>
  <si>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</si>
  <si>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</si>
  <si>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</si>
  <si>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</si>
  <si>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</si>
  <si>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</si>
  <si>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</si>
  <si>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</si>
  <si>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</si>
  <si>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</si>
  <si>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</si>
  <si>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</si>
  <si>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</si>
  <si>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</si>
  <si>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</si>
  <si>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</si>
  <si>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</si>
  <si>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</si>
  <si>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</si>
  <si>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</si>
  <si>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</si>
  <si>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</si>
  <si>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</si>
  <si>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</si>
  <si>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</si>
  <si>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</si>
  <si>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</si>
  <si>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</si>
  <si>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</si>
  <si>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</si>
  <si>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</si>
  <si>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</si>
  <si>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</si>
  <si>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</si>
  <si>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</si>
  <si>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</si>
  <si>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</si>
  <si>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</si>
  <si>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</si>
  <si>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</si>
  <si>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</si>
  <si>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</si>
  <si>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</si>
  <si>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</si>
  <si>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</si>
  <si>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</si>
  <si>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</si>
  <si>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</si>
  <si>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</si>
  <si>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</si>
  <si>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</si>
  <si>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</si>
  <si>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</si>
  <si>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</si>
  <si>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</si>
  <si>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</si>
  <si>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</si>
  <si>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</si>
  <si>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</si>
  <si>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</si>
  <si>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</si>
  <si>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</si>
  <si>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</si>
  <si>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</si>
  <si>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</si>
  <si>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</si>
  <si>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</si>
  <si>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</si>
  <si>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</si>
  <si>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</si>
  <si>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</si>
  <si>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</si>
  <si>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</si>
  <si>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</si>
  <si>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</si>
  <si>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</si>
  <si>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</si>
  <si>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</si>
  <si>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</si>
  <si>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</si>
  <si>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</si>
  <si>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</si>
  <si>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</si>
  <si>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</si>
  <si>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</si>
  <si>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</si>
  <si>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</si>
  <si>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</si>
  <si>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</si>
  <si>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</si>
  <si>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</si>
  <si>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</si>
  <si>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</si>
  <si>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</si>
  <si>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</si>
  <si>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</si>
  <si>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</si>
  <si>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</si>
  <si>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</si>
  <si>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</si>
  <si>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</si>
  <si>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</si>
  <si>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</si>
  <si>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</si>
  <si>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</si>
  <si>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</si>
  <si>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</si>
  <si>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</si>
  <si>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</si>
  <si>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</si>
  <si>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</si>
  <si>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</si>
  <si>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</si>
  <si>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</si>
  <si>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</si>
  <si>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</si>
  <si>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</si>
  <si>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</si>
  <si>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</si>
  <si>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</si>
  <si>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</si>
  <si>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</si>
  <si>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</si>
  <si>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</si>
  <si>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</si>
  <si>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</si>
  <si>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</si>
  <si>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</si>
  <si>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</si>
  <si>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</si>
  <si>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</si>
  <si>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</si>
  <si>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</si>
  <si>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</si>
  <si>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</si>
  <si>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</si>
  <si>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</si>
  <si>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</si>
  <si>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</si>
  <si>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</si>
  <si>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</si>
  <si>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</si>
  <si>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</si>
  <si>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</si>
  <si>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</si>
  <si>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</si>
  <si>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</si>
  <si>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</si>
  <si>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</si>
  <si>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</si>
  <si>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</si>
  <si>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</si>
  <si>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</si>
  <si>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</si>
  <si>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</si>
  <si>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</si>
  <si>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</si>
  <si>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</si>
  <si>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</si>
  <si>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</si>
  <si>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</si>
  <si>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</si>
  <si>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</si>
  <si>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</si>
  <si>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</si>
  <si>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</si>
  <si>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</si>
  <si>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</si>
  <si>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</si>
  <si>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</si>
  <si>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</si>
  <si>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</si>
  <si>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</si>
  <si>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</si>
  <si>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</si>
  <si>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</si>
  <si>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</si>
  <si>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</si>
  <si>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</si>
  <si>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</si>
  <si>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</si>
  <si>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</si>
  <si>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</si>
  <si>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</si>
  <si>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</si>
  <si>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</si>
  <si>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</si>
  <si>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</si>
  <si>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</si>
  <si>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</si>
  <si>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</si>
  <si>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</si>
  <si>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</si>
  <si>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</si>
  <si>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</si>
  <si>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</si>
  <si>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</si>
  <si>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</si>
  <si>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</si>
  <si>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</si>
  <si>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</si>
  <si>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</si>
  <si>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</si>
  <si>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</si>
  <si>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</si>
  <si>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</si>
  <si>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</si>
  <si>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</si>
  <si>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</si>
  <si>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</si>
  <si>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</si>
  <si>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</si>
  <si>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</si>
  <si>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</si>
  <si>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</si>
  <si>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</si>
  <si>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</si>
  <si>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</si>
  <si>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</si>
  <si>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</si>
  <si>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</si>
  <si>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</si>
  <si>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</si>
  <si>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</si>
  <si>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</si>
  <si>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</si>
  <si>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</si>
  <si>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</si>
  <si>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</si>
  <si>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</si>
  <si>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</si>
  <si>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</si>
  <si>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</si>
  <si>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</si>
  <si>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</si>
  <si>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</si>
  <si>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</si>
  <si>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</si>
  <si>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</si>
  <si>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</si>
  <si>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</si>
  <si>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</si>
  <si>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</si>
  <si>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</si>
  <si>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</si>
  <si>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</si>
  <si>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</si>
  <si>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</si>
  <si>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</si>
  <si>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</si>
  <si>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</si>
  <si>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</si>
  <si>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</si>
  <si>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</si>
  <si>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</si>
  <si>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</si>
  <si>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</si>
  <si>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</si>
  <si>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</si>
  <si>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</si>
  <si>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</si>
  <si>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</si>
  <si>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</si>
  <si>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</si>
  <si>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</si>
  <si>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</si>
  <si>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</si>
  <si>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</si>
  <si>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</si>
  <si>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</si>
  <si>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</si>
  <si>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</si>
  <si>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</si>
  <si>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</si>
  <si>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</si>
  <si>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</si>
  <si>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</si>
  <si>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</si>
  <si>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</si>
  <si>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</si>
  <si>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</si>
  <si>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</si>
  <si>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</si>
  <si>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</si>
  <si>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</si>
  <si>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</si>
  <si>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</si>
  <si>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</si>
  <si>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</si>
  <si>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</si>
  <si>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</si>
  <si>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</si>
  <si>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</si>
  <si>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</si>
  <si>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</si>
  <si>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</si>
  <si>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</si>
  <si>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</si>
  <si>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</si>
  <si>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</si>
  <si>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</si>
  <si>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</si>
  <si>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</si>
  <si>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</si>
  <si>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</si>
  <si>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</si>
  <si>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</si>
  <si>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</si>
  <si>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</si>
  <si>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</si>
  <si>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</si>
  <si>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</si>
  <si>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</si>
  <si>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</si>
  <si>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</si>
  <si>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</si>
  <si>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</si>
  <si>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</si>
  <si>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</si>
  <si>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</si>
  <si>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</si>
  <si>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</si>
  <si>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</si>
  <si>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</si>
  <si>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</si>
  <si>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</si>
  <si>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</si>
  <si>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</si>
  <si>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</si>
  <si>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</si>
  <si>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</si>
  <si>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</si>
  <si>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</si>
  <si>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</si>
  <si>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</si>
  <si>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</si>
  <si>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</si>
  <si>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</si>
  <si>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</si>
  <si>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</si>
  <si>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</si>
  <si>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</si>
  <si>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</si>
  <si>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</si>
  <si>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</si>
  <si>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</si>
  <si>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</si>
  <si>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</si>
  <si>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</si>
  <si>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</si>
  <si>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</si>
  <si>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</si>
  <si>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</si>
  <si>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</si>
  <si>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</si>
  <si>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</si>
  <si>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</si>
  <si>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</si>
  <si>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</si>
  <si>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</si>
  <si>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</si>
  <si>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</si>
  <si>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</si>
  <si>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</si>
  <si>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</si>
  <si>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</si>
  <si>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</si>
  <si>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</si>
  <si>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</si>
  <si>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</si>
  <si>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</si>
  <si>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</si>
  <si>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</si>
  <si>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</si>
  <si>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</si>
  <si>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</si>
  <si>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</si>
  <si>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</si>
  <si>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</si>
  <si>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</si>
  <si>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</si>
  <si>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</si>
  <si>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</si>
  <si>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</si>
  <si>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</si>
  <si>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</si>
  <si>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</si>
  <si>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</si>
  <si>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</si>
  <si>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</si>
  <si>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</si>
  <si>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</si>
  <si>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</si>
  <si>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</si>
  <si>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</si>
  <si>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</si>
  <si>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</si>
  <si>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</si>
  <si>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</si>
  <si>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</si>
  <si>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</si>
  <si>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</si>
  <si>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</si>
  <si>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</si>
  <si>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</si>
  <si>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</si>
  <si>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</si>
  <si>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</si>
  <si>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</si>
  <si>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</si>
  <si>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</si>
  <si>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</si>
  <si>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</si>
  <si>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</si>
  <si>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</si>
  <si>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</si>
  <si>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</si>
  <si>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</si>
  <si>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</si>
  <si>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</si>
  <si>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</si>
  <si>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</si>
  <si>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</si>
  <si>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</si>
  <si>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</si>
  <si>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</si>
  <si>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</si>
  <si>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</si>
  <si>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</si>
  <si>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</si>
  <si>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</si>
  <si>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</si>
  <si>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</si>
  <si>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</si>
  <si>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</si>
  <si>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</si>
  <si>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</si>
  <si>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</si>
  <si>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</si>
  <si>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</si>
  <si>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</si>
  <si>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</si>
  <si>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</si>
  <si>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</si>
  <si>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</si>
  <si>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</si>
  <si>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</si>
  <si>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</si>
  <si>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</si>
  <si>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</si>
  <si>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</si>
  <si>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</si>
  <si>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</si>
  <si>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</si>
  <si>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</si>
  <si>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</si>
  <si>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</si>
  <si>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</si>
  <si>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</si>
  <si>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</si>
  <si>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</si>
  <si>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</si>
  <si>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</si>
  <si>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</si>
  <si>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</si>
  <si>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</si>
  <si>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</si>
  <si>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</si>
  <si>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</si>
  <si>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</si>
  <si>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</si>
  <si>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</si>
  <si>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</si>
  <si>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</si>
  <si>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</si>
  <si>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</si>
  <si>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</si>
  <si>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</si>
  <si>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</si>
  <si>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</si>
  <si>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</si>
  <si>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</si>
  <si>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</si>
  <si>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</si>
  <si>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</si>
  <si>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</si>
  <si>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</si>
  <si>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</si>
  <si>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</si>
  <si>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</si>
  <si>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</si>
  <si>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</si>
  <si>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</si>
  <si>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</si>
  <si>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</si>
  <si>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</si>
  <si>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</si>
  <si>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</si>
  <si>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</si>
  <si>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</si>
  <si>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</si>
  <si>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</si>
  <si>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</si>
  <si>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</si>
  <si>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</si>
  <si>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</si>
  <si>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</si>
  <si>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</si>
  <si>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</si>
  <si>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</si>
  <si>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</si>
  <si>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</si>
  <si>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</si>
  <si>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</si>
  <si>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</si>
  <si>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</si>
  <si>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</si>
  <si>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</si>
  <si>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</si>
  <si>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</si>
  <si>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</si>
  <si>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</si>
  <si>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</si>
  <si>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</si>
  <si>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</si>
  <si>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</si>
  <si>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</si>
  <si>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</si>
  <si>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</si>
  <si>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</si>
  <si>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</si>
  <si>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</si>
  <si>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</si>
  <si>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</si>
  <si>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</si>
  <si>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</si>
  <si>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</si>
  <si>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</si>
  <si>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</si>
  <si>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</si>
  <si>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</si>
  <si>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</si>
  <si>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</si>
  <si>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</si>
  <si>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</si>
  <si>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</si>
  <si>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</si>
  <si>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</si>
  <si>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</si>
  <si>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</si>
  <si>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</si>
  <si>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</si>
  <si>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</si>
  <si>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</si>
  <si>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</si>
  <si>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</si>
  <si>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</si>
  <si>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</si>
  <si>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</si>
  <si>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</si>
  <si>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</si>
  <si>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</si>
  <si>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</si>
  <si>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</si>
  <si>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</si>
  <si>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</si>
  <si>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</si>
  <si>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</si>
  <si>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</si>
  <si>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</si>
  <si>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</si>
  <si>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</si>
  <si>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</si>
  <si>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</si>
  <si>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</si>
  <si>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</si>
  <si>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</si>
  <si>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</si>
  <si>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</si>
  <si>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</si>
  <si>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</si>
  <si>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</si>
  <si>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</si>
  <si>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</si>
  <si>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</si>
  <si>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</si>
  <si>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</si>
  <si>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</si>
  <si>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</si>
  <si>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</si>
  <si>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</si>
  <si>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</si>
  <si>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</si>
  <si>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</si>
  <si>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</si>
  <si>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</si>
  <si>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</si>
  <si>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</si>
  <si>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</si>
  <si>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</si>
  <si>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</si>
  <si>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</si>
  <si>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</si>
  <si>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</si>
  <si>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</si>
  <si>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</si>
  <si>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</si>
  <si>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</si>
  <si>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</si>
  <si>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</si>
  <si>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</si>
  <si>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</si>
  <si>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</si>
  <si>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</si>
  <si>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</si>
  <si>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</si>
  <si>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</si>
  <si>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</si>
  <si>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</si>
  <si>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</si>
  <si>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</si>
  <si>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</si>
  <si>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</si>
  <si>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</si>
  <si>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</si>
  <si>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</si>
  <si>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</si>
  <si>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</si>
  <si>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</si>
  <si>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</si>
  <si>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</si>
  <si>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</si>
  <si>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</si>
  <si>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</si>
  <si>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</si>
  <si>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</si>
  <si>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</si>
  <si>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</si>
  <si>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</si>
  <si>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</si>
  <si>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</si>
  <si>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</si>
  <si>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</si>
  <si>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</si>
  <si>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</si>
  <si>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</si>
  <si>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</si>
  <si>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</si>
  <si>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</si>
  <si>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</si>
  <si>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</si>
  <si>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</si>
  <si>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</si>
  <si>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</si>
  <si>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</si>
  <si>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</si>
  <si>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</si>
  <si>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</si>
  <si>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</si>
  <si>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</si>
  <si>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</si>
  <si>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</si>
  <si>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</si>
  <si>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</si>
  <si>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</si>
  <si>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</si>
  <si>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</si>
  <si>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</si>
  <si>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</si>
  <si>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</si>
  <si>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</si>
  <si>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</si>
  <si>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</si>
  <si>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</si>
  <si>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</si>
  <si>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</si>
  <si>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</si>
  <si>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</si>
  <si>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</si>
  <si>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</si>
  <si>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</si>
  <si>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</si>
  <si>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</si>
  <si>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</si>
  <si>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</si>
  <si>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</si>
  <si>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</si>
  <si>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</si>
  <si>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</si>
  <si>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</si>
  <si>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</si>
  <si>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</si>
  <si>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</si>
  <si>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</si>
  <si>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</si>
  <si>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</si>
  <si>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</si>
  <si>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</si>
  <si>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</si>
  <si>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</si>
  <si>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</si>
  <si>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</si>
  <si>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</si>
  <si>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</si>
  <si>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</si>
  <si>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</si>
  <si>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</si>
  <si>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</si>
  <si>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</si>
  <si>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</si>
  <si>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</si>
  <si>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</si>
  <si>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</si>
  <si>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</si>
  <si>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</si>
  <si>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</si>
  <si>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</si>
  <si>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</si>
  <si>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</si>
  <si>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</si>
  <si>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</si>
  <si>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</si>
  <si>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</si>
  <si>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</si>
  <si>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</si>
  <si>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</si>
  <si>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</si>
  <si>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</si>
  <si>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</si>
  <si>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</si>
  <si>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</si>
  <si>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</si>
  <si>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</si>
  <si>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</si>
  <si>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</si>
  <si>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</si>
  <si>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</si>
  <si>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</si>
  <si>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</si>
  <si>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</si>
  <si>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</si>
  <si>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</si>
  <si>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</si>
  <si>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</si>
  <si>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</si>
  <si>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</si>
  <si>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</si>
  <si>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</si>
  <si>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</si>
  <si>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</si>
  <si>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</si>
  <si>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</si>
  <si>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</si>
  <si>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</si>
  <si>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</si>
  <si>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</si>
  <si>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</si>
  <si>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</si>
  <si>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</si>
  <si>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</si>
  <si>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</si>
  <si>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</si>
  <si>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</si>
  <si>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</si>
  <si>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</si>
  <si>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</si>
  <si>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</si>
  <si>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</si>
  <si>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</si>
  <si>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</si>
  <si>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</si>
  <si>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</si>
  <si>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</si>
  <si>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</si>
  <si>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</si>
  <si>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</si>
  <si>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</si>
  <si>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</si>
  <si>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</si>
  <si>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</si>
  <si>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</si>
  <si>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</si>
  <si>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</si>
  <si>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</si>
  <si>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</si>
  <si>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</si>
  <si>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</si>
  <si>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</si>
  <si>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</si>
  <si>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</si>
  <si>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</si>
  <si>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</si>
  <si>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</si>
  <si>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</si>
  <si>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</si>
  <si>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</si>
  <si>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</si>
  <si>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</si>
  <si>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</si>
  <si>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</si>
  <si>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</si>
  <si>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</si>
  <si>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</si>
  <si>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</si>
  <si>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</si>
  <si>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</si>
  <si>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</si>
  <si>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</si>
  <si>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</si>
  <si>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</si>
  <si>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</si>
  <si>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</si>
  <si>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</si>
  <si>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</si>
  <si>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</si>
  <si>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</si>
  <si>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</si>
  <si>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</si>
  <si>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</si>
  <si>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</si>
  <si>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</si>
  <si>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</si>
  <si>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</si>
  <si>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</si>
  <si>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</si>
  <si>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</si>
  <si>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</si>
  <si>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</si>
  <si>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</si>
  <si>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</si>
  <si>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</si>
  <si>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</si>
  <si>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</si>
  <si>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</si>
  <si>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</si>
  <si>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</si>
  <si>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</si>
  <si>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</si>
  <si>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</si>
  <si>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</si>
  <si>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</si>
  <si>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</si>
  <si>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</si>
  <si>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</si>
  <si>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</si>
  <si>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</si>
  <si>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</si>
  <si>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</si>
  <si>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</si>
  <si>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</si>
  <si>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</si>
  <si>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</si>
  <si>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</si>
  <si>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</si>
  <si>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</si>
  <si>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</si>
  <si>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</si>
  <si>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</si>
  <si>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</si>
  <si>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</si>
  <si>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</si>
  <si>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</si>
  <si>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</si>
  <si>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</si>
  <si>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</si>
  <si>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</si>
  <si>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</si>
  <si>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</si>
  <si>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</si>
  <si>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</si>
  <si>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</si>
  <si>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</si>
  <si>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</si>
  <si>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</si>
  <si>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</si>
  <si>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</si>
  <si>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</si>
  <si>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</si>
  <si>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</si>
  <si>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</si>
  <si>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</si>
  <si>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</si>
  <si>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</si>
  <si>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</si>
  <si>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</si>
  <si>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</si>
  <si>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</si>
  <si>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</si>
  <si>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</si>
  <si>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</si>
  <si>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</si>
  <si>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</si>
  <si>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</si>
  <si>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</si>
  <si>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</si>
  <si>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</si>
  <si>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</si>
  <si>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</si>
  <si>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</si>
  <si>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</si>
  <si>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</si>
  <si>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</si>
  <si>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</si>
  <si>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</si>
  <si>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</si>
  <si>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</si>
  <si>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</si>
  <si>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</si>
  <si>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</si>
  <si>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</si>
  <si>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</si>
  <si>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</si>
  <si>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</si>
  <si>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</si>
  <si>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</si>
  <si>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</si>
  <si>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</si>
  <si>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</si>
  <si>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</si>
  <si>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</si>
  <si>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</si>
  <si>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</si>
  <si>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</si>
  <si>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</si>
  <si>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</si>
  <si>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</si>
  <si>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</si>
  <si>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</si>
  <si>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</si>
  <si>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</si>
  <si>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</si>
  <si>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</si>
  <si>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</si>
  <si>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</si>
  <si>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</si>
  <si>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</si>
  <si>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</si>
  <si>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</si>
  <si>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</si>
  <si>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</si>
  <si>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</si>
  <si>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</si>
  <si>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</si>
  <si>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</si>
  <si>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</si>
  <si>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</si>
  <si>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</si>
  <si>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</si>
  <si>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</si>
  <si>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</si>
  <si>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</si>
  <si>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</si>
  <si>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</si>
  <si>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</si>
  <si>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</si>
  <si>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</si>
  <si>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</si>
  <si>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</si>
  <si>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</si>
  <si>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</si>
  <si>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</si>
  <si>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</si>
  <si>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</si>
  <si>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</si>
  <si>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</si>
  <si>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</si>
  <si>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</si>
  <si>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</si>
  <si>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</si>
  <si>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</si>
  <si>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</si>
  <si>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</si>
  <si>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</si>
  <si>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</si>
  <si>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</si>
  <si>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</si>
  <si>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</si>
  <si>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</si>
  <si>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</si>
  <si>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</si>
  <si>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</si>
  <si>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</si>
  <si>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</si>
  <si>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</si>
  <si>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</si>
  <si>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</si>
  <si>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</si>
  <si>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</si>
  <si>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</si>
  <si>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</si>
  <si>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</si>
  <si>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</si>
  <si>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</si>
  <si>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</si>
  <si>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</si>
  <si>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</si>
  <si>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</si>
  <si>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</si>
  <si>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</si>
  <si>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</si>
  <si>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</si>
  <si>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</si>
  <si>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</si>
  <si>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</si>
  <si>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</si>
  <si>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</si>
  <si>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</si>
  <si>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</si>
  <si>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</si>
  <si>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</si>
  <si>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</si>
  <si>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</si>
  <si>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</si>
  <si>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</si>
  <si>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</si>
  <si>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</si>
  <si>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</si>
  <si>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</si>
  <si>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</si>
  <si>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</si>
  <si>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</si>
  <si>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</si>
  <si>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</si>
  <si>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</si>
  <si>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</si>
  <si>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</si>
  <si>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</si>
  <si>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</si>
  <si>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</si>
  <si>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</si>
  <si>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</si>
  <si>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</si>
  <si>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</si>
  <si>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</si>
  <si>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</si>
  <si>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</si>
  <si>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</si>
  <si>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</si>
  <si>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</si>
  <si>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</si>
  <si>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</si>
  <si>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</si>
  <si>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</si>
  <si>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</si>
  <si>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</si>
  <si>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</si>
  <si>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</si>
  <si>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</si>
  <si>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</si>
  <si>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</si>
  <si>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</si>
  <si>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</si>
  <si>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</si>
  <si>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</si>
  <si>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</si>
  <si>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</si>
  <si>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</si>
  <si>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</si>
  <si>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</si>
  <si>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</si>
  <si>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</si>
  <si>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</si>
  <si>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</si>
  <si>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</si>
  <si>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</si>
  <si>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</si>
  <si>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</si>
  <si>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</si>
  <si>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</si>
  <si>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</si>
  <si>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</si>
  <si>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</si>
  <si>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</si>
  <si>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</si>
  <si>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</si>
  <si>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</si>
  <si>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</si>
  <si>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</si>
  <si>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</si>
  <si>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</si>
  <si>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</si>
  <si>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</si>
  <si>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</si>
  <si>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</si>
  <si>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</si>
  <si>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</si>
  <si>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</si>
  <si>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</si>
  <si>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</si>
  <si>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</si>
  <si>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</si>
  <si>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</si>
  <si>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</si>
  <si>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</si>
  <si>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</si>
  <si>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</si>
  <si>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</si>
  <si>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</si>
  <si>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</si>
  <si>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</si>
  <si>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</si>
  <si>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</si>
  <si>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</si>
  <si>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</si>
  <si>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</si>
  <si>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</si>
  <si>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</si>
  <si>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</si>
  <si>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</si>
  <si>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</si>
  <si>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</si>
  <si>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</si>
  <si>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</si>
  <si>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</si>
  <si>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</si>
  <si>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</si>
  <si>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</si>
  <si>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</si>
  <si>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</si>
  <si>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</si>
  <si>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</si>
  <si>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</si>
  <si>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</si>
  <si>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</si>
  <si>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</si>
  <si>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</si>
  <si>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</si>
  <si>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</si>
  <si>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</si>
  <si>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</si>
  <si>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</si>
  <si>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</si>
  <si>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</si>
  <si>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</si>
  <si>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</si>
  <si>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</si>
  <si>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</si>
  <si>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</si>
  <si>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</si>
  <si>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</si>
  <si>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</si>
  <si>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</si>
  <si>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</si>
  <si>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</si>
  <si>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</si>
  <si>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</si>
  <si>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</si>
  <si>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</si>
  <si>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</si>
  <si>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</si>
  <si>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</si>
  <si>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</si>
  <si>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</si>
  <si>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</si>
  <si>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</si>
  <si>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</si>
  <si>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</si>
  <si>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</si>
  <si>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</si>
  <si>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</si>
  <si>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</si>
  <si>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</si>
  <si>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</si>
  <si>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</si>
  <si>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</si>
  <si>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</si>
  <si>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</si>
  <si>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</si>
  <si>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</si>
  <si>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</si>
  <si>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</si>
  <si>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</si>
  <si>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</si>
  <si>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</si>
  <si>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</si>
  <si>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</si>
  <si>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</si>
  <si>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</si>
  <si>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</si>
  <si>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</si>
  <si>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</si>
  <si>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</si>
  <si>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</si>
  <si>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</si>
  <si>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</si>
  <si>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</si>
  <si>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</si>
  <si>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</si>
  <si>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</si>
  <si>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</si>
  <si>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</si>
  <si>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</si>
  <si>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</si>
  <si>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</si>
  <si>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</si>
  <si>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</si>
  <si>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</si>
  <si>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</si>
  <si>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</si>
  <si>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</si>
  <si>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</si>
  <si>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</si>
  <si>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</si>
  <si>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</si>
  <si>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</si>
  <si>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</si>
  <si>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</si>
  <si>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</si>
  <si>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</si>
  <si>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</si>
  <si>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</si>
  <si>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</si>
  <si>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</si>
  <si>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</si>
  <si>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</si>
  <si>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</si>
  <si>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</si>
  <si>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</si>
  <si>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</si>
  <si>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</si>
  <si>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</si>
  <si>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</si>
  <si>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</si>
  <si>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</si>
  <si>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</si>
  <si>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</si>
  <si>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</si>
  <si>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</si>
  <si>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</si>
  <si>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</si>
  <si>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</si>
  <si>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</si>
  <si>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</si>
  <si>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</si>
  <si>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</si>
  <si>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</si>
  <si>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</si>
  <si>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</si>
  <si>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</si>
  <si>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</si>
  <si>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</si>
  <si>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</si>
  <si>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</si>
  <si>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</si>
  <si>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</si>
  <si>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</si>
  <si>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</si>
  <si>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</si>
  <si>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</si>
  <si>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</si>
  <si>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</si>
  <si>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</si>
  <si>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</si>
  <si>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</si>
  <si>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</si>
  <si>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</si>
  <si>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</si>
  <si>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</si>
  <si>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</si>
  <si>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</si>
  <si>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</si>
  <si>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</si>
  <si>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</si>
  <si>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</si>
  <si>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</si>
  <si>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</si>
  <si>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</si>
  <si>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</si>
  <si>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</si>
  <si>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</si>
  <si>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</si>
  <si>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</si>
  <si>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</si>
  <si>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</si>
  <si>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</si>
  <si>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</si>
  <si>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</si>
  <si>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</si>
  <si>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</si>
  <si>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</si>
  <si>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</si>
  <si>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</si>
  <si>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</si>
  <si>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</si>
  <si>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</si>
  <si>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</si>
  <si>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</si>
  <si>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</si>
  <si>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</si>
  <si>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</si>
  <si>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</si>
  <si>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</si>
  <si>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</si>
  <si>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</si>
  <si>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</si>
  <si>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</si>
  <si>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</si>
  <si>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</si>
  <si>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</si>
  <si>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</si>
  <si>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</si>
  <si>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</si>
  <si>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</si>
  <si>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</si>
  <si>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</si>
  <si>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</si>
  <si>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</si>
  <si>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</si>
  <si>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</si>
  <si>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</si>
  <si>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</si>
  <si>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</si>
  <si>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</si>
  <si>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</si>
  <si>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</si>
  <si>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</si>
  <si>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</si>
  <si>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</si>
  <si>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</si>
  <si>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</si>
  <si>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</si>
  <si>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</si>
  <si>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</si>
  <si>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</si>
  <si>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</si>
  <si>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</si>
  <si>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</si>
  <si>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</si>
  <si>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</si>
  <si>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</si>
  <si>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</si>
  <si>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</si>
  <si>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</si>
  <si>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</si>
  <si>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</si>
  <si>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</si>
  <si>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</si>
  <si>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</si>
  <si>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</si>
  <si>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</si>
  <si>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</si>
  <si>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</si>
  <si>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</si>
  <si>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</si>
  <si>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</si>
  <si>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</si>
  <si>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</si>
  <si>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</si>
  <si>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</si>
  <si>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</si>
  <si>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</si>
  <si>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</si>
  <si>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</si>
  <si>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</si>
  <si>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</si>
  <si>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</si>
  <si>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</si>
  <si>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</si>
  <si>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</si>
  <si>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</si>
  <si>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</si>
  <si>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</si>
  <si>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</si>
  <si>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</si>
  <si>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</si>
  <si>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</si>
  <si>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</si>
  <si>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</si>
  <si>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</si>
  <si>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</si>
  <si>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</si>
  <si>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</si>
  <si>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</si>
  <si>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</si>
  <si>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</si>
  <si>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</si>
  <si>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</si>
  <si>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</si>
  <si>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</si>
  <si>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</si>
  <si>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</si>
  <si>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</si>
  <si>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</si>
  <si>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</si>
  <si>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</si>
  <si>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</si>
  <si>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</si>
  <si>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</si>
  <si>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</si>
  <si>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</si>
  <si>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</si>
  <si>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</si>
  <si>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</si>
  <si>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</si>
  <si>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</si>
  <si>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</si>
  <si>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</si>
  <si>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</si>
  <si>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</si>
  <si>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</si>
  <si>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</si>
  <si>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</si>
  <si>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</si>
  <si>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</si>
  <si>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</si>
  <si>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</si>
  <si>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</si>
  <si>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</si>
  <si>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</si>
  <si>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</si>
  <si>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</si>
  <si>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</si>
  <si>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</si>
  <si>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</si>
  <si>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</si>
  <si>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</si>
  <si>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</si>
  <si>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</si>
  <si>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</si>
  <si>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</si>
  <si>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</si>
  <si>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</si>
  <si>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</si>
  <si>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</si>
  <si>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</si>
  <si>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</si>
  <si>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</si>
  <si>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</si>
  <si>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</si>
  <si>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</si>
  <si>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</si>
  <si>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</si>
  <si>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</si>
  <si>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</si>
  <si>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</si>
  <si>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</si>
  <si>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</si>
  <si>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</si>
  <si>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</si>
  <si>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</si>
  <si>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</si>
  <si>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</si>
  <si>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</si>
  <si>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</si>
  <si>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</si>
  <si>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</si>
  <si>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</si>
  <si>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</si>
  <si>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</si>
  <si>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</si>
  <si>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</si>
  <si>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</si>
  <si>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</si>
  <si>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</si>
  <si>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</si>
  <si>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</si>
  <si>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</si>
  <si>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</si>
  <si>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</si>
  <si>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</si>
  <si>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</si>
  <si>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</si>
  <si>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</si>
  <si>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</si>
  <si>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</si>
  <si>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</si>
  <si>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</si>
  <si>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</si>
  <si>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</si>
  <si>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</si>
  <si>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</si>
  <si>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</si>
  <si>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</si>
  <si>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</si>
  <si>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</si>
  <si>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</si>
  <si>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</si>
  <si>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</si>
  <si>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</si>
  <si>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</si>
  <si>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</si>
  <si>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</si>
  <si>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</si>
  <si>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</si>
  <si>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</si>
  <si>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</si>
  <si>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</si>
  <si>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</si>
  <si>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</si>
  <si>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</si>
  <si>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</si>
  <si>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</si>
  <si>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</si>
  <si>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</si>
  <si>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</si>
  <si>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</si>
  <si>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</si>
  <si>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</si>
  <si>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</si>
  <si>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</si>
  <si>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</si>
  <si>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</si>
  <si>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</si>
  <si>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</si>
  <si>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</si>
  <si>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</si>
  <si>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</si>
  <si>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</si>
  <si>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</si>
  <si>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</si>
  <si>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</si>
  <si>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</si>
  <si>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</si>
  <si>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</si>
  <si>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</si>
  <si>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</si>
  <si>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</si>
  <si>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</si>
  <si>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</si>
  <si>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</si>
  <si>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</si>
  <si>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</si>
  <si>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</si>
  <si>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</si>
  <si>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</si>
  <si>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</si>
  <si>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</si>
  <si>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</si>
  <si>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</si>
  <si>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</si>
  <si>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</si>
  <si>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</si>
  <si>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</si>
  <si>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</si>
  <si>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</si>
  <si>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</si>
  <si>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</si>
  <si>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</si>
  <si>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</si>
  <si>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</si>
  <si>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</si>
  <si>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</si>
  <si>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</si>
  <si>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</si>
  <si>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</si>
  <si>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</si>
  <si>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</si>
  <si>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</si>
  <si>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</si>
  <si>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</si>
  <si>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</si>
  <si>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</si>
  <si>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</si>
  <si>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</si>
  <si>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</si>
  <si>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</si>
  <si>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</si>
  <si>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</si>
  <si>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</si>
  <si>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</si>
  <si>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</si>
  <si>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</si>
  <si>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</si>
  <si>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</si>
  <si>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</si>
  <si>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</si>
  <si>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</si>
  <si>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</si>
  <si>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</si>
  <si>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</si>
  <si>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</si>
  <si>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</si>
  <si>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</si>
  <si>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</si>
  <si>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</si>
  <si>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</si>
  <si>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</si>
  <si>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</si>
  <si>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</si>
  <si>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</si>
  <si>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</si>
  <si>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</si>
  <si>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</si>
  <si>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</si>
  <si>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</si>
  <si>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</si>
  <si>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</si>
  <si>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</si>
  <si>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</si>
  <si>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</si>
  <si>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</si>
  <si>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</si>
  <si>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</si>
  <si>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</si>
  <si>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</si>
  <si>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</si>
  <si>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</si>
  <si>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</si>
  <si>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</si>
  <si>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</si>
  <si>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</si>
  <si>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</si>
  <si>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</si>
  <si>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</si>
  <si>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</si>
  <si>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</si>
  <si>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</si>
  <si>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</si>
  <si>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</si>
  <si>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</si>
  <si>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</si>
  <si>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</si>
  <si>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</si>
  <si>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</si>
  <si>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</si>
  <si>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</si>
  <si>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</si>
  <si>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</si>
  <si>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</si>
  <si>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</si>
  <si>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</si>
  <si>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</si>
  <si>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</si>
  <si>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</si>
  <si>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</si>
  <si>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</si>
  <si>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</si>
  <si>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</si>
  <si>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</si>
  <si>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</si>
  <si>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</si>
  <si>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</si>
  <si>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</si>
  <si>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</si>
  <si>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</si>
  <si>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</si>
  <si>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</si>
  <si>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</si>
  <si>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</si>
  <si>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</si>
  <si>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</si>
  <si>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</si>
  <si>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</si>
  <si>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</si>
  <si>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</si>
  <si>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</si>
  <si>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</si>
  <si>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</si>
  <si>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</si>
  <si>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</si>
  <si>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</si>
  <si>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</si>
  <si>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</si>
  <si>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</si>
  <si>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</si>
  <si>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</si>
  <si>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</si>
  <si>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</si>
  <si>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</si>
  <si>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</si>
  <si>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</si>
  <si>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</si>
  <si>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</si>
  <si>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</si>
  <si>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</si>
  <si>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</si>
  <si>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</si>
  <si>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</si>
  <si>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</si>
  <si>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</si>
  <si>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</si>
  <si>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</si>
  <si>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</si>
  <si>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</si>
  <si>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</si>
  <si>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</si>
  <si>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</si>
  <si>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</si>
  <si>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</si>
  <si>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</si>
  <si>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</si>
  <si>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</si>
  <si>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</si>
  <si>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</si>
  <si>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</si>
  <si>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</si>
  <si>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</si>
  <si>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</si>
  <si>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</si>
  <si>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</si>
  <si>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</si>
  <si>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</si>
  <si>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</si>
  <si>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</si>
  <si>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</si>
  <si>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</si>
  <si>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</si>
  <si>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</si>
  <si>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</si>
  <si>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</si>
  <si>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</si>
  <si>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</si>
  <si>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</si>
  <si>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</si>
  <si>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</si>
  <si>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</si>
  <si>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</si>
  <si>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</si>
  <si>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</si>
  <si>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</si>
  <si>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</si>
  <si>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</si>
  <si>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</si>
  <si>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</si>
  <si>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</si>
  <si>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</si>
  <si>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</si>
  <si>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</si>
  <si>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</si>
  <si>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</si>
  <si>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</si>
  <si>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</si>
  <si>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</si>
  <si>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</si>
  <si>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</si>
  <si>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</si>
  <si>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</si>
  <si>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</si>
  <si>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</si>
  <si>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</si>
  <si>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</si>
  <si>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</si>
  <si>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</si>
  <si>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</si>
  <si>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</si>
  <si>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</si>
  <si>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</si>
  <si>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</si>
  <si>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</si>
  <si>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</si>
  <si>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</si>
  <si>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</si>
  <si>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</si>
  <si>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</si>
  <si>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</si>
  <si>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</si>
  <si>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</si>
  <si>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</si>
  <si>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</si>
  <si>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</si>
  <si>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</si>
  <si>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</si>
  <si>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</si>
  <si>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</si>
  <si>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</si>
  <si>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</si>
  <si>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</si>
  <si>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</si>
  <si>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</si>
  <si>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</si>
  <si>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</si>
  <si>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</si>
  <si>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</si>
  <si>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</si>
  <si>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</si>
  <si>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</si>
  <si>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</si>
  <si>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</si>
  <si>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</si>
  <si>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</si>
  <si>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</si>
  <si>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</si>
  <si>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</si>
  <si>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</si>
  <si>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</si>
  <si>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</si>
  <si>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</si>
  <si>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</si>
  <si>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</si>
  <si>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</si>
  <si>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</si>
  <si>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</si>
  <si>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</si>
  <si>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</si>
  <si>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</si>
  <si>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</si>
  <si>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</si>
  <si>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</si>
  <si>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</si>
  <si>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</si>
  <si>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</si>
  <si>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</si>
  <si>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</si>
  <si>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</si>
  <si>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</si>
  <si>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</si>
  <si>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</si>
  <si>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</si>
  <si>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</si>
  <si>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</si>
  <si>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</si>
  <si>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</si>
  <si>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</si>
  <si>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</si>
  <si>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</si>
  <si>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</si>
  <si>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</si>
  <si>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</si>
  <si>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</si>
  <si>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</si>
  <si>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</si>
  <si>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</si>
  <si>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</si>
  <si>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</si>
  <si>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</si>
  <si>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</si>
  <si>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</si>
  <si>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</si>
  <si>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</si>
  <si>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</si>
  <si>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</si>
  <si>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</si>
  <si>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</si>
  <si>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</si>
  <si>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</si>
  <si>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</si>
  <si>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</si>
  <si>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</si>
  <si>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</si>
  <si>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</si>
  <si>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</si>
  <si>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</si>
  <si>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</si>
  <si>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</si>
  <si>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</si>
  <si>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</si>
  <si>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</si>
  <si>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</si>
  <si>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</si>
  <si>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</si>
  <si>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</si>
  <si>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</si>
  <si>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</si>
  <si>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</si>
  <si>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</si>
  <si>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</si>
  <si>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</si>
  <si>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</si>
  <si>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</si>
  <si>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</si>
  <si>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</si>
  <si>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</si>
  <si>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</si>
  <si>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</si>
  <si>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</si>
  <si>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</si>
  <si>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</si>
  <si>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</si>
  <si>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</si>
  <si>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</si>
  <si>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</si>
  <si>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</si>
  <si>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</si>
  <si>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</si>
  <si>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</si>
  <si>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</si>
  <si>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</si>
  <si>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</si>
  <si>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</si>
  <si>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</si>
  <si>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</si>
  <si>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</si>
  <si>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</si>
  <si>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</si>
  <si>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</si>
  <si>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</si>
  <si>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</si>
  <si>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</si>
  <si>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</si>
  <si>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</si>
  <si>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</si>
  <si>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</si>
  <si>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</si>
  <si>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</si>
  <si>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</si>
  <si>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</si>
  <si>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</si>
  <si>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</si>
  <si>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</si>
  <si>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</si>
  <si>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</si>
  <si>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</si>
  <si>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</si>
  <si>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</si>
  <si>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</si>
  <si>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</si>
  <si>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</si>
  <si>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</si>
  <si>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</si>
  <si>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</si>
  <si>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</si>
  <si>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</si>
  <si>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</si>
  <si>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</si>
  <si>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</si>
  <si>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</si>
  <si>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</si>
  <si>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</si>
  <si>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</si>
  <si>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</si>
  <si>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</si>
  <si>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</si>
  <si>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</si>
  <si>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</si>
  <si>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</si>
  <si>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</si>
  <si>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</si>
  <si>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</si>
  <si>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</si>
  <si>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</si>
  <si>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</si>
  <si>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</si>
  <si>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</si>
  <si>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</si>
  <si>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</si>
  <si>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</si>
  <si>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</si>
  <si>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</si>
  <si>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</si>
  <si>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</si>
  <si>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</si>
  <si>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</si>
  <si>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</si>
  <si>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</si>
  <si>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</si>
  <si>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</si>
  <si>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</si>
  <si>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</si>
  <si>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</si>
  <si>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</si>
  <si>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</si>
  <si>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</si>
  <si>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</si>
  <si>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</si>
  <si>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</si>
  <si>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</si>
  <si>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</si>
  <si>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</si>
  <si>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</si>
  <si>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</si>
  <si>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</si>
  <si>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</si>
  <si>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</si>
  <si>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</si>
  <si>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</si>
  <si>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</si>
  <si>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</si>
  <si>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</si>
  <si>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</si>
  <si>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</si>
  <si>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</si>
  <si>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</si>
  <si>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</si>
  <si>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</si>
  <si>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</si>
  <si>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</si>
  <si>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</si>
  <si>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</si>
  <si>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</si>
  <si>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</si>
  <si>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</si>
  <si>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</si>
  <si>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</si>
  <si>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</si>
  <si>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</si>
  <si>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</si>
  <si>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</si>
  <si>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</si>
  <si>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</si>
  <si>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</si>
  <si>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</si>
  <si>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</si>
  <si>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</si>
  <si>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</si>
  <si>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</si>
  <si>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</si>
  <si>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</si>
  <si>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</si>
  <si>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</si>
  <si>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</si>
  <si>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</si>
  <si>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</si>
  <si>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</si>
  <si>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</si>
  <si>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</si>
  <si>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</si>
  <si>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</si>
  <si>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</si>
  <si>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</si>
  <si>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</si>
  <si>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</si>
  <si>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</si>
  <si>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</si>
  <si>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</si>
  <si>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</si>
  <si>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</si>
  <si>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</si>
  <si>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</si>
  <si>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</si>
  <si>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</si>
  <si>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</si>
  <si>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</si>
  <si>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</si>
  <si>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</si>
  <si>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</si>
  <si>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</si>
  <si>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</si>
  <si>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</si>
  <si>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</si>
  <si>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</si>
  <si>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</si>
  <si>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</si>
  <si>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</si>
  <si>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</si>
  <si>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</si>
  <si>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</si>
  <si>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</si>
  <si>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</si>
  <si>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</si>
  <si>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</si>
  <si>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</si>
  <si>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</si>
  <si>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</si>
  <si>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</si>
  <si>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</si>
  <si>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</si>
  <si>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</si>
  <si>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</si>
  <si>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</si>
  <si>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</si>
  <si>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</si>
  <si>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</si>
  <si>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</si>
  <si>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</si>
  <si>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</si>
  <si>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</si>
  <si>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</si>
  <si>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</si>
  <si>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</si>
  <si>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</si>
  <si>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</si>
  <si>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</si>
  <si>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</si>
  <si>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</si>
  <si>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</si>
  <si>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</si>
  <si>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</si>
  <si>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</si>
  <si>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</si>
  <si>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</si>
  <si>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</si>
  <si>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</si>
  <si>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</si>
  <si>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</si>
  <si>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</si>
  <si>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</si>
  <si>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</si>
  <si>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</si>
  <si>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</si>
  <si>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</si>
  <si>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</si>
  <si>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</si>
  <si>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</si>
  <si>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</si>
  <si>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</si>
  <si>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</si>
  <si>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</si>
  <si>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</si>
  <si>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</si>
  <si>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</si>
  <si>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</si>
  <si>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</si>
  <si>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</si>
  <si>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</si>
  <si>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</si>
  <si>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</si>
  <si>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</si>
  <si>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</si>
  <si>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</si>
  <si>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</si>
  <si>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</si>
  <si>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</si>
  <si>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</si>
  <si>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</si>
  <si>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</si>
  <si>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</si>
  <si>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</si>
  <si>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</si>
  <si>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</si>
  <si>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</si>
  <si>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</si>
  <si>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</si>
  <si>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</si>
  <si>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</si>
  <si>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</si>
  <si>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</si>
  <si>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</si>
  <si>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</si>
  <si>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</si>
  <si>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</si>
  <si>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</si>
  <si>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</si>
  <si>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</si>
  <si>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</si>
  <si>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</si>
  <si>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</si>
  <si>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</si>
  <si>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</si>
  <si>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</si>
  <si>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</si>
  <si>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</si>
  <si>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</si>
  <si>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</si>
  <si>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</si>
  <si>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</si>
  <si>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</si>
  <si>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</si>
  <si>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</si>
  <si>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</si>
  <si>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</si>
  <si>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</si>
  <si>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</si>
  <si>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</si>
  <si>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</si>
  <si>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</si>
  <si>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</si>
  <si>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</si>
  <si>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</si>
  <si>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</si>
  <si>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</si>
  <si>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</si>
  <si>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</si>
  <si>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</si>
  <si>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</si>
  <si>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</si>
  <si>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</si>
  <si>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</si>
  <si>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</si>
  <si>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</si>
  <si>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</si>
  <si>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</si>
  <si>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</si>
  <si>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</si>
  <si>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</si>
  <si>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</si>
  <si>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</si>
  <si>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</si>
  <si>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</si>
  <si>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</si>
  <si>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</si>
  <si>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</si>
  <si>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</si>
  <si>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</si>
  <si>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</si>
  <si>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</si>
  <si>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</si>
  <si>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</si>
  <si>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</si>
  <si>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</si>
  <si>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</si>
  <si>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</si>
  <si>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</si>
  <si>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</si>
  <si>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</si>
  <si>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</si>
  <si>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</si>
  <si>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</si>
  <si>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</si>
  <si>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</si>
  <si>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</si>
  <si>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</si>
  <si>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</si>
  <si>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</si>
  <si>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</si>
  <si>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</si>
  <si>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</si>
  <si>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</si>
  <si>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</si>
  <si>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</si>
  <si>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</si>
  <si>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</si>
  <si>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</si>
  <si>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</si>
  <si>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</si>
  <si>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</si>
  <si>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</si>
  <si>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</si>
  <si>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</si>
  <si>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</si>
  <si>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</si>
  <si>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</si>
  <si>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</si>
  <si>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</si>
  <si>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</si>
  <si>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</si>
  <si>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</si>
  <si>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</si>
  <si>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</si>
  <si>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</si>
  <si>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</si>
  <si>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</si>
  <si>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</si>
  <si>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</si>
  <si>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</si>
  <si>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</si>
  <si>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</si>
  <si>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</si>
  <si>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</si>
  <si>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</si>
  <si>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</si>
  <si>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</si>
  <si>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</si>
  <si>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</si>
  <si>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</si>
  <si>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</si>
  <si>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</si>
  <si>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</si>
  <si>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</si>
  <si>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</si>
  <si>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</si>
  <si>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</si>
  <si>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</si>
  <si>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</si>
  <si>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</si>
  <si>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</si>
  <si>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</si>
  <si>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</si>
  <si>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</si>
  <si>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</si>
  <si>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</si>
  <si>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</si>
  <si>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</si>
  <si>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</si>
  <si>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</si>
  <si>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</si>
  <si>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</si>
  <si>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</si>
  <si>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</si>
  <si>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</si>
  <si>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</si>
  <si>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</si>
  <si>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</si>
  <si>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</si>
  <si>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</si>
  <si>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</si>
  <si>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</si>
  <si>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</si>
  <si>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</si>
  <si>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</si>
  <si>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</si>
  <si>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</si>
  <si>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</si>
  <si>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</si>
  <si>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</si>
  <si>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</si>
  <si>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</si>
  <si>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</si>
  <si>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</si>
  <si>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</si>
  <si>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</si>
  <si>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</si>
  <si>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</si>
  <si>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</si>
  <si>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</si>
  <si>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</si>
  <si>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</si>
  <si>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</si>
  <si>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</si>
  <si>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</si>
  <si>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</si>
  <si>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</si>
  <si>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</si>
  <si>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</si>
  <si>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</si>
  <si>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</si>
  <si>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</si>
  <si>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</si>
  <si>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</si>
  <si>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</si>
  <si>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</si>
  <si>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</si>
  <si>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</si>
  <si>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</si>
  <si>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</si>
  <si>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</si>
  <si>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</si>
  <si>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</si>
  <si>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</si>
  <si>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</si>
  <si>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</si>
  <si>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</si>
  <si>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</si>
  <si>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</si>
  <si>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</si>
  <si>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</si>
  <si>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</si>
  <si>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</si>
  <si>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</si>
  <si>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</si>
  <si>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</si>
  <si>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</si>
  <si>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</si>
  <si>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</si>
  <si>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</si>
  <si>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</si>
  <si>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</si>
  <si>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</si>
  <si>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</si>
  <si>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</si>
  <si>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</si>
  <si>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</si>
  <si>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</si>
  <si>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</si>
  <si>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</si>
  <si>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</si>
  <si>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</si>
  <si>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</si>
  <si>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</si>
  <si>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</si>
  <si>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</si>
  <si>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</si>
  <si>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</si>
  <si>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</si>
  <si>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</si>
  <si>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</si>
  <si>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</si>
  <si>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</si>
  <si>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</si>
  <si>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</si>
  <si>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</si>
  <si>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</si>
  <si>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</si>
  <si>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</si>
  <si>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</si>
  <si>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</si>
  <si>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</si>
  <si>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</si>
  <si>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</si>
  <si>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</si>
  <si>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</si>
  <si>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</si>
  <si>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</si>
  <si>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</si>
  <si>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</si>
  <si>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</si>
  <si>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</si>
  <si>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</si>
  <si>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</si>
  <si>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</si>
  <si>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</si>
  <si>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</si>
  <si>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</si>
  <si>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</si>
  <si>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</si>
  <si>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</si>
  <si>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</si>
  <si>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</si>
  <si>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</si>
  <si>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</si>
  <si>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</si>
  <si>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</si>
  <si>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</si>
  <si>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</si>
  <si>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</si>
  <si>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</si>
  <si>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</si>
  <si>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</si>
  <si>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</si>
  <si>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</si>
  <si>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</si>
  <si>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</si>
  <si>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</si>
  <si>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</si>
  <si>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</si>
  <si>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</si>
  <si>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</si>
  <si>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</si>
  <si>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</si>
  <si>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</si>
  <si>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</si>
  <si>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</si>
  <si>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</si>
  <si>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</si>
  <si>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</si>
  <si>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</si>
  <si>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</si>
  <si>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</si>
  <si>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</si>
  <si>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</si>
  <si>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</si>
  <si>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</si>
  <si>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</si>
  <si>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</si>
  <si>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</si>
  <si>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</si>
  <si>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</si>
  <si>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</si>
  <si>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</si>
  <si>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</si>
  <si>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</si>
  <si>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</si>
  <si>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</si>
  <si>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</si>
  <si>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</si>
  <si>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</si>
  <si>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</si>
  <si>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</si>
  <si>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</si>
  <si>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</si>
  <si>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</si>
  <si>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</si>
  <si>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</si>
  <si>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</si>
  <si>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</si>
  <si>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</si>
  <si>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</si>
  <si>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</si>
  <si>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</si>
  <si>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</si>
  <si>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</si>
  <si>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</si>
  <si>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</si>
  <si>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</si>
  <si>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</si>
  <si>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</si>
  <si>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</si>
  <si>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</si>
  <si>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</si>
  <si>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</si>
  <si>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</si>
  <si>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</si>
  <si>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</si>
  <si>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</si>
  <si>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</si>
  <si>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</si>
  <si>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</si>
  <si>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</si>
  <si>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</si>
  <si>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</si>
  <si>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</si>
  <si>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</si>
  <si>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</si>
  <si>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</si>
  <si>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</si>
  <si>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</si>
  <si>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</si>
  <si>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</si>
  <si>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</si>
  <si>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</si>
  <si>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</si>
  <si>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</si>
  <si>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</si>
  <si>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</si>
  <si>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</si>
  <si>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</si>
  <si>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</si>
  <si>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</si>
  <si>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</si>
  <si>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</si>
  <si>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</si>
  <si>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</si>
  <si>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</si>
  <si>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</si>
  <si>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</si>
  <si>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</si>
  <si>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</si>
  <si>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</si>
  <si>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</si>
  <si>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</si>
  <si>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</si>
  <si>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</si>
  <si>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</si>
  <si>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</si>
  <si>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</si>
  <si>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</si>
  <si>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</si>
  <si>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</si>
  <si>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</si>
  <si>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</si>
  <si>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</si>
  <si>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</si>
  <si>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</si>
  <si>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</si>
  <si>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</si>
  <si>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</si>
  <si>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</si>
  <si>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</si>
  <si>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</si>
  <si>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</si>
  <si>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</si>
  <si>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</si>
  <si>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</si>
  <si>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</si>
  <si>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</si>
  <si>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</si>
  <si>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</si>
  <si>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</si>
  <si>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</si>
  <si>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</si>
  <si>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</si>
  <si>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</si>
  <si>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</si>
  <si>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</si>
  <si>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</si>
  <si>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</si>
  <si>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</si>
  <si>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</si>
  <si>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</si>
  <si>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</si>
  <si>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</si>
  <si>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</si>
  <si>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</si>
  <si>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</si>
  <si>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</si>
  <si>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</si>
  <si>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</si>
  <si>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</si>
  <si>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</si>
  <si>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</si>
  <si>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</si>
  <si>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</si>
  <si>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</si>
  <si>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</si>
  <si>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</si>
  <si>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</si>
  <si>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</si>
  <si>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</si>
  <si>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</si>
  <si>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</si>
  <si>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</si>
  <si>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</si>
  <si>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</si>
  <si>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</si>
  <si>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</si>
  <si>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</si>
  <si>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</si>
  <si>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</si>
  <si>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</si>
  <si>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</si>
  <si>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</si>
  <si>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</si>
  <si>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</si>
  <si>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</si>
  <si>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</si>
  <si>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</si>
  <si>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</si>
  <si>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</si>
  <si>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</si>
  <si>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</si>
  <si>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</si>
  <si>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</si>
  <si>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</si>
  <si>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</si>
  <si>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</si>
  <si>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</si>
  <si>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</si>
  <si>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</si>
  <si>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</si>
  <si>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</si>
  <si>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</si>
  <si>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</si>
  <si>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</si>
  <si>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</si>
  <si>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</si>
  <si>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</si>
  <si>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</si>
  <si>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</si>
  <si>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</si>
  <si>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</si>
  <si>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</si>
  <si>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</si>
  <si>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</si>
  <si>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</si>
  <si>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</si>
  <si>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</si>
  <si>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</si>
  <si>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</si>
  <si>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</si>
  <si>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</si>
  <si>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</si>
  <si>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</si>
  <si>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</si>
  <si>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</si>
  <si>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</si>
  <si>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</si>
  <si>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</si>
  <si>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</si>
  <si>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</si>
  <si>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</si>
  <si>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</si>
  <si>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</si>
  <si>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</si>
  <si>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</si>
  <si>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</si>
  <si>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</si>
  <si>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</si>
  <si>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</si>
  <si>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</si>
  <si>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</si>
  <si>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</si>
  <si>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</si>
  <si>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</si>
  <si>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</si>
  <si>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</si>
  <si>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</si>
  <si>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</si>
  <si>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</si>
  <si>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</si>
  <si>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</si>
  <si>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</si>
  <si>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</si>
  <si>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</si>
  <si>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</si>
  <si>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</si>
  <si>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</si>
  <si>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</si>
  <si>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</si>
  <si>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</si>
  <si>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</si>
  <si>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</si>
  <si>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</si>
  <si>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</si>
  <si>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</si>
  <si>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</si>
  <si>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</si>
  <si>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</si>
  <si>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</si>
  <si>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</si>
  <si>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</si>
  <si>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</si>
  <si>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</si>
  <si>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</si>
  <si>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</si>
  <si>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</si>
  <si>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</si>
  <si>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</si>
  <si>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</si>
  <si>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</si>
  <si>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</si>
  <si>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</si>
  <si>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</si>
  <si>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</si>
  <si>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</si>
  <si>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</si>
  <si>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</si>
  <si>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</si>
  <si>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</si>
  <si>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</si>
  <si>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</si>
  <si>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</si>
  <si>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</si>
  <si>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</si>
  <si>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</si>
  <si>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</si>
  <si>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</si>
  <si>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</si>
  <si>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</si>
  <si>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</si>
  <si>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</si>
  <si>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</si>
  <si>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</si>
  <si>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</si>
  <si>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</si>
  <si>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</si>
  <si>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</si>
  <si>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</si>
  <si>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</si>
  <si>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</si>
  <si>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</si>
  <si>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</si>
  <si>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</si>
  <si>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</si>
  <si>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</si>
  <si>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</si>
  <si>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</si>
  <si>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</si>
  <si>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</si>
  <si>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</si>
  <si>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</si>
  <si>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</si>
  <si>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</si>
  <si>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</si>
  <si>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</si>
  <si>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</si>
  <si>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</si>
  <si>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</si>
  <si>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</si>
  <si>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</si>
  <si>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</si>
  <si>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</si>
  <si>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</si>
  <si>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</si>
  <si>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</si>
  <si>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</si>
  <si>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</si>
  <si>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</si>
  <si>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</si>
  <si>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</si>
  <si>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</si>
  <si>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</si>
  <si>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</si>
  <si>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</si>
  <si>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</si>
  <si>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</si>
  <si>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</si>
  <si>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</si>
  <si>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</si>
  <si>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</si>
  <si>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</si>
  <si>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</si>
  <si>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</si>
  <si>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</si>
  <si>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</si>
  <si>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</si>
  <si>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</si>
  <si>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</si>
  <si>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</si>
  <si>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</si>
  <si>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</si>
  <si>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</si>
  <si>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</si>
  <si>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</si>
  <si>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</si>
  <si>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</si>
  <si>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</si>
  <si>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</si>
  <si>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</si>
  <si>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</si>
  <si>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</si>
  <si>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</si>
  <si>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</si>
  <si>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</si>
  <si>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</si>
  <si>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</si>
  <si>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</si>
  <si>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</si>
  <si>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</si>
  <si>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</si>
  <si>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</si>
  <si>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</si>
  <si>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</si>
  <si>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</si>
  <si>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</si>
  <si>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</si>
  <si>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</si>
  <si>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</si>
  <si>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</si>
  <si>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</si>
  <si>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</si>
  <si>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</si>
  <si>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</si>
  <si>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</si>
  <si>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</si>
  <si>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</si>
  <si>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</si>
  <si>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</si>
  <si>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</si>
  <si>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</si>
  <si>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</si>
  <si>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</si>
  <si>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</si>
  <si>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</si>
  <si>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</si>
  <si>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</si>
  <si>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</si>
  <si>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</si>
  <si>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</si>
  <si>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</si>
  <si>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</si>
  <si>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</si>
  <si>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</si>
  <si>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</si>
  <si>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</si>
  <si>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</si>
  <si>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</si>
  <si>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</si>
  <si>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</si>
  <si>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</si>
  <si>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</si>
  <si>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</si>
  <si>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</si>
  <si>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</si>
  <si>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</si>
  <si>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</si>
  <si>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</si>
  <si>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</si>
  <si>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</si>
  <si>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</si>
  <si>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</si>
  <si>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</si>
  <si>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</si>
  <si>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</si>
  <si>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</si>
  <si>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</si>
  <si>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</si>
  <si>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</si>
  <si>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</si>
  <si>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</si>
  <si>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</si>
  <si>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</si>
  <si>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</si>
  <si>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</si>
  <si>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</si>
  <si>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</si>
  <si>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</si>
  <si>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</si>
  <si>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</si>
  <si>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</si>
  <si>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</si>
  <si>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</si>
  <si>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</si>
  <si>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</si>
  <si>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</si>
  <si>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</si>
  <si>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</si>
  <si>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</si>
  <si>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</si>
  <si>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</si>
  <si>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</si>
  <si>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</si>
  <si>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</si>
  <si>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</si>
  <si>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</si>
  <si>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</si>
  <si>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</si>
  <si>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</si>
  <si>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</si>
  <si>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</si>
  <si>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</si>
  <si>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</si>
  <si>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</si>
  <si>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</si>
  <si>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</si>
  <si>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</si>
  <si>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</si>
  <si>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</si>
  <si>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</si>
  <si>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</si>
  <si>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</si>
  <si>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</si>
  <si>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</si>
  <si>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</si>
  <si>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</si>
  <si>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</si>
  <si>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</si>
  <si>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</si>
  <si>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</si>
  <si>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</si>
  <si>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</si>
  <si>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</si>
  <si>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</si>
  <si>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</si>
  <si>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</si>
  <si>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</si>
  <si>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</si>
  <si>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</si>
  <si>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</si>
  <si>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</si>
  <si>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</si>
  <si>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</si>
  <si>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</si>
  <si>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</si>
  <si>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</si>
  <si>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</si>
  <si>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</si>
  <si>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</si>
  <si>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</si>
  <si>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</si>
  <si>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</si>
  <si>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</si>
  <si>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</si>
  <si>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</si>
  <si>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</si>
  <si>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</si>
  <si>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</si>
  <si>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</si>
  <si>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</si>
  <si>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</si>
  <si>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</si>
  <si>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</si>
  <si>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</si>
  <si>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</si>
  <si>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</si>
  <si>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</si>
  <si>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</si>
  <si>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</si>
  <si>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</si>
  <si>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</si>
  <si>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</si>
  <si>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</si>
  <si>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</si>
  <si>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</si>
  <si>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</si>
  <si>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</si>
  <si>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</si>
  <si>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</si>
  <si>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</si>
  <si>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</si>
  <si>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</si>
  <si>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</si>
  <si>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</si>
  <si>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</si>
  <si>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</si>
  <si>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</si>
  <si>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</si>
  <si>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</si>
  <si>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</si>
  <si>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</si>
  <si>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</si>
  <si>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</si>
  <si>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</si>
  <si>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</si>
  <si>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</si>
  <si>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</si>
  <si>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</si>
  <si>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</si>
  <si>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</si>
  <si>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</si>
  <si>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</si>
  <si>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</si>
  <si>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</si>
  <si>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</si>
  <si>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</si>
  <si>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</si>
  <si>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</si>
  <si>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</si>
  <si>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</si>
  <si>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</si>
  <si>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</si>
  <si>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</si>
  <si>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</si>
  <si>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</si>
  <si>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</si>
  <si>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</si>
  <si>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</si>
  <si>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</si>
  <si>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</si>
  <si>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</si>
  <si>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</si>
  <si>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</si>
  <si>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</si>
  <si>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</si>
  <si>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</si>
  <si>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</si>
  <si>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</si>
  <si>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</si>
  <si>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</si>
  <si>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</si>
  <si>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</si>
  <si>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</si>
  <si>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</si>
  <si>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</si>
  <si>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</si>
  <si>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</si>
  <si>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</si>
  <si>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</si>
  <si>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</si>
  <si>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</si>
  <si>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</si>
  <si>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</si>
  <si>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</si>
  <si>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</si>
  <si>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</si>
  <si>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</si>
  <si>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</si>
  <si>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</si>
  <si>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</si>
  <si>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</si>
  <si>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</si>
  <si>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</si>
  <si>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</si>
  <si>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</si>
  <si>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</si>
  <si>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</si>
  <si>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</si>
  <si>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</si>
  <si>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</si>
  <si>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</si>
  <si>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</si>
  <si>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</si>
  <si>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</si>
  <si>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</si>
  <si>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</si>
  <si>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</si>
  <si>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</si>
  <si>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</si>
  <si>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</si>
  <si>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</si>
  <si>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</si>
  <si>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</si>
  <si>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</si>
  <si>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</si>
  <si>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</si>
  <si>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</si>
  <si>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</si>
  <si>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</si>
  <si>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</si>
  <si>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</si>
  <si>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</si>
  <si>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</si>
  <si>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</si>
  <si>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</si>
  <si>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</si>
  <si>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</si>
  <si>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</si>
  <si>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</si>
  <si>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</si>
  <si>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</si>
  <si>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</si>
  <si>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</si>
  <si>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</si>
  <si>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</si>
  <si>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</si>
  <si>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</si>
  <si>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</si>
  <si>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</si>
  <si>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</si>
  <si>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</si>
  <si>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</si>
  <si>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</si>
  <si>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</si>
  <si>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</si>
  <si>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</si>
  <si>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</si>
  <si>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</si>
  <si>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</si>
  <si>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</si>
  <si>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</si>
  <si>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</si>
  <si>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</si>
  <si>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</si>
  <si>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</si>
  <si>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</si>
  <si>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</si>
  <si>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</si>
  <si>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</si>
  <si>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</si>
  <si>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</si>
  <si>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</si>
  <si>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</si>
  <si>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</si>
  <si>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</si>
  <si>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</si>
  <si>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</si>
  <si>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</si>
  <si>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</si>
  <si>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</si>
  <si>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</si>
  <si>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</si>
  <si>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</si>
  <si>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</si>
  <si>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</si>
  <si>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</si>
  <si>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</si>
  <si>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</si>
  <si>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</si>
  <si>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</si>
  <si>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</si>
  <si>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</si>
  <si>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</si>
  <si>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</si>
  <si>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</si>
  <si>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</si>
  <si>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</si>
  <si>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</si>
  <si>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</si>
  <si>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</si>
  <si>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</si>
  <si>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</si>
  <si>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</si>
  <si>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</si>
  <si>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</si>
  <si>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</si>
  <si>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</si>
  <si>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</si>
  <si>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</si>
  <si>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</si>
  <si>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</si>
  <si>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</si>
  <si>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</si>
  <si>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</si>
  <si>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</si>
  <si>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</si>
  <si>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</si>
  <si>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</si>
  <si>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</si>
  <si>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</si>
  <si>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</si>
  <si>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</si>
  <si>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</si>
  <si>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</si>
  <si>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</si>
  <si>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</si>
  <si>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</si>
  <si>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</si>
  <si>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</si>
  <si>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</si>
  <si>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</si>
  <si>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</si>
  <si>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</si>
  <si>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</si>
  <si>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</si>
  <si>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</si>
  <si>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</si>
  <si>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</si>
  <si>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</si>
  <si>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</si>
  <si>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</si>
  <si>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</si>
  <si>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</si>
  <si>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</si>
  <si>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</si>
  <si>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</si>
  <si>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</si>
  <si>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</si>
  <si>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</si>
  <si>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</si>
  <si>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</si>
  <si>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</si>
  <si>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</si>
  <si>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</si>
  <si>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</si>
  <si>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</si>
  <si>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</si>
  <si>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</si>
  <si>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</si>
  <si>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</si>
  <si>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</si>
  <si>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</si>
  <si>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</si>
  <si>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</si>
  <si>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</si>
  <si>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</si>
  <si>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</si>
  <si>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</si>
  <si>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</si>
  <si>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</si>
  <si>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</si>
  <si>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</si>
  <si>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</si>
  <si>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</si>
  <si>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</si>
  <si>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</si>
  <si>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</si>
  <si>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</si>
  <si>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</si>
  <si>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</si>
  <si>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</si>
  <si>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</si>
  <si>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</si>
  <si>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</si>
  <si>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</si>
  <si>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</si>
  <si>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</si>
  <si>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</si>
  <si>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</si>
  <si>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</si>
  <si>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</si>
  <si>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</si>
  <si>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</si>
  <si>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</si>
  <si>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</si>
  <si>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</si>
  <si>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</si>
  <si>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</si>
  <si>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</si>
  <si>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</si>
  <si>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</si>
  <si>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</si>
  <si>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</si>
  <si>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</si>
  <si>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</si>
  <si>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</si>
  <si>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</si>
  <si>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</si>
  <si>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</si>
  <si>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</si>
  <si>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</si>
  <si>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</si>
  <si>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</si>
  <si>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</si>
  <si>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</si>
  <si>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</si>
  <si>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</si>
  <si>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</si>
  <si>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</si>
  <si>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</si>
  <si>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</si>
  <si>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</si>
  <si>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</si>
  <si>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</si>
  <si>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</si>
  <si>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</si>
  <si>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</si>
  <si>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</si>
  <si>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</si>
  <si>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</si>
  <si>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</si>
  <si>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</si>
  <si>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</si>
  <si>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</si>
  <si>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</si>
  <si>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</si>
  <si>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</si>
  <si>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</si>
  <si>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</si>
  <si>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</si>
  <si>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</si>
  <si>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</si>
  <si>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</si>
  <si>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</si>
  <si>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</si>
  <si>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</si>
  <si>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</si>
  <si>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</si>
  <si>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</si>
  <si>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</si>
  <si>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</si>
  <si>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</si>
  <si>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</si>
  <si>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</si>
  <si>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</si>
  <si>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</si>
  <si>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</si>
  <si>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</si>
  <si>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</si>
  <si>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</si>
  <si>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</si>
  <si>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</si>
  <si>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</si>
  <si>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</si>
  <si>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</si>
  <si>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</si>
  <si>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</si>
  <si>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</si>
  <si>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</si>
  <si>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</si>
  <si>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</si>
  <si>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</si>
  <si>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</si>
  <si>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</si>
  <si>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</si>
  <si>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</si>
  <si>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</si>
  <si>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</si>
  <si>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</si>
  <si>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</si>
  <si>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</si>
  <si>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</si>
  <si>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</si>
  <si>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</si>
  <si>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</si>
  <si>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</si>
  <si>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</si>
  <si>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</si>
  <si>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</si>
  <si>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</si>
  <si>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</si>
  <si>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</si>
  <si>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</si>
  <si>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</si>
  <si>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</si>
  <si>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</si>
  <si>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</si>
  <si>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</si>
  <si>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</si>
  <si>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</si>
  <si>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</si>
  <si>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</si>
  <si>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</si>
  <si>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</si>
  <si>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</si>
  <si>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</si>
  <si>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</si>
  <si>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</si>
  <si>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</si>
  <si>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</si>
  <si>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</si>
  <si>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</si>
  <si>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</si>
  <si>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</si>
  <si>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</si>
  <si>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</si>
  <si>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</si>
  <si>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</si>
  <si>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</si>
  <si>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</si>
  <si>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</si>
  <si>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</si>
  <si>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</si>
  <si>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</si>
  <si>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</si>
  <si>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</si>
  <si>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</si>
  <si>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</si>
  <si>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</si>
  <si>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</si>
  <si>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</si>
  <si>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</si>
  <si>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</si>
  <si>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</si>
  <si>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</si>
  <si>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</si>
  <si>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</si>
  <si>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</si>
  <si>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</si>
  <si>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</si>
  <si>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</si>
  <si>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</si>
  <si>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</si>
  <si>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</si>
  <si>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</si>
  <si>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</si>
  <si>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</si>
  <si>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</si>
  <si>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</si>
  <si>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</si>
  <si>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</si>
  <si>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</si>
  <si>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</si>
  <si>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</si>
  <si>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</si>
  <si>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</si>
  <si>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</si>
  <si>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</si>
  <si>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</si>
  <si>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</si>
  <si>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</si>
  <si>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</si>
  <si>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</si>
  <si>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</si>
  <si>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</si>
  <si>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</si>
  <si>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</si>
  <si>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</si>
  <si>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</si>
  <si>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</si>
  <si>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</si>
  <si>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</si>
  <si>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</si>
  <si>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</si>
  <si>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</si>
  <si>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</si>
  <si>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</si>
  <si>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</si>
  <si>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</si>
  <si>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</si>
  <si>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</si>
  <si>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</si>
  <si>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</si>
  <si>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</si>
  <si>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</si>
  <si>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</si>
  <si>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</si>
  <si>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</si>
  <si>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</si>
  <si>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</si>
  <si>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</si>
  <si>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</si>
  <si>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</si>
  <si>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</si>
  <si>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</si>
  <si>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</si>
  <si>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</si>
  <si>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</si>
  <si>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</si>
  <si>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</si>
  <si>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</si>
  <si>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</si>
  <si>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</si>
  <si>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</si>
  <si>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</si>
  <si>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</si>
  <si>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</si>
  <si>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</si>
  <si>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</si>
  <si>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</si>
  <si>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</si>
  <si>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</si>
  <si>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</si>
  <si>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</si>
  <si>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</si>
  <si>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</si>
  <si>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</si>
  <si>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</si>
  <si>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</si>
  <si>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</si>
  <si>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</si>
  <si>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</si>
  <si>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</si>
  <si>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</si>
  <si>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</si>
  <si>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</si>
  <si>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</si>
  <si>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</si>
  <si>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</si>
  <si>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</si>
  <si>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</si>
  <si>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</si>
  <si>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</si>
  <si>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</si>
  <si>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</si>
  <si>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</si>
  <si>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</si>
  <si>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</si>
  <si>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</si>
  <si>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</si>
  <si>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</si>
  <si>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</si>
  <si>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</si>
  <si>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</si>
  <si>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</si>
  <si>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</si>
  <si>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</si>
  <si>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</si>
  <si>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</si>
  <si>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</si>
  <si>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</si>
  <si>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</si>
  <si>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</si>
  <si>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</si>
  <si>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</si>
  <si>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</si>
  <si>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</si>
  <si>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</si>
  <si>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</si>
  <si>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</si>
  <si>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</si>
  <si>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</si>
  <si>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</si>
  <si>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</si>
  <si>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</si>
  <si>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</si>
  <si>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</si>
  <si>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</si>
  <si>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</si>
  <si>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</si>
  <si>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</si>
  <si>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</si>
  <si>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</si>
  <si>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</si>
  <si>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</si>
  <si>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</si>
  <si>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</si>
  <si>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</si>
  <si>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</si>
  <si>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</si>
  <si>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</si>
  <si>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</si>
  <si>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</si>
  <si>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</si>
  <si>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</si>
  <si>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</si>
  <si>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</si>
  <si>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</si>
  <si>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</si>
  <si>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</si>
  <si>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</si>
  <si>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</si>
  <si>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</si>
  <si>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</si>
  <si>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</si>
  <si>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</si>
  <si>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</si>
  <si>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</si>
  <si>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</si>
  <si>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</si>
  <si>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</si>
  <si>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</si>
  <si>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</si>
  <si>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</si>
  <si>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</si>
  <si>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</si>
  <si>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</si>
  <si>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</si>
  <si>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</si>
  <si>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</si>
  <si>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</si>
  <si>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</si>
  <si>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</si>
  <si>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</si>
  <si>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</si>
  <si>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</si>
  <si>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</si>
  <si>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</si>
  <si>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</si>
  <si>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</si>
  <si>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</si>
  <si>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</si>
  <si>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</si>
  <si>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</si>
  <si>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</si>
  <si>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</si>
  <si>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</si>
  <si>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</si>
  <si>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</si>
  <si>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</si>
  <si>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</si>
  <si>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</si>
  <si>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</si>
  <si>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</si>
  <si>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</si>
  <si>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</si>
  <si>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</si>
  <si>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</si>
  <si>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</si>
  <si>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</si>
  <si>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</si>
  <si>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</si>
  <si>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</si>
  <si>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</si>
  <si>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</si>
  <si>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</si>
  <si>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</si>
  <si>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</si>
  <si>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</si>
  <si>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</si>
  <si>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</si>
  <si>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</si>
  <si>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</si>
  <si>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</si>
  <si>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</si>
  <si>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</si>
  <si>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</si>
  <si>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</si>
  <si>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</si>
  <si>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</si>
  <si>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</si>
  <si>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</si>
  <si>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</si>
  <si>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</si>
  <si>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</si>
  <si>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</si>
  <si>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</si>
  <si>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</si>
  <si>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</si>
  <si>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</si>
  <si>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</si>
  <si>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</si>
  <si>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</si>
  <si>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</si>
  <si>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</si>
  <si>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</si>
  <si>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</si>
  <si>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</si>
  <si>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</si>
  <si>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</si>
  <si>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</si>
  <si>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</si>
  <si>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</si>
  <si>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</si>
  <si>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</si>
  <si>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</si>
  <si>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</si>
  <si>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</si>
  <si>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</si>
  <si>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</si>
  <si>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</si>
  <si>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</si>
  <si>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</si>
  <si>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</si>
  <si>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</si>
  <si>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</si>
  <si>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</si>
  <si>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</si>
  <si>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</si>
  <si>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</si>
  <si>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</si>
  <si>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</si>
  <si>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</si>
  <si>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</si>
  <si>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</si>
  <si>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</si>
  <si>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</si>
  <si>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</si>
  <si>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</si>
  <si>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</si>
  <si>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</si>
  <si>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</si>
  <si>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</si>
  <si>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</si>
  <si>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</si>
  <si>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</si>
  <si>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</si>
  <si>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</si>
  <si>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</si>
  <si>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</si>
  <si>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</si>
  <si>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</si>
  <si>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</si>
  <si>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</si>
  <si>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</si>
  <si>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</si>
  <si>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</si>
  <si>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</si>
  <si>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</si>
  <si>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</si>
  <si>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</si>
  <si>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</si>
  <si>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</si>
  <si>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</si>
  <si>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</si>
  <si>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</si>
  <si>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</si>
  <si>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</si>
  <si>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</si>
  <si>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</si>
  <si>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</si>
  <si>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</si>
  <si>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</si>
  <si>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</si>
  <si>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</si>
  <si>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</si>
  <si>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</si>
  <si>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</si>
  <si>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</si>
  <si>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</si>
  <si>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</si>
  <si>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</si>
  <si>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</si>
  <si>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</si>
  <si>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</si>
  <si>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</si>
  <si>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</si>
  <si>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</si>
  <si>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</si>
  <si>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</si>
  <si>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</si>
  <si>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</si>
  <si>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</si>
  <si>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</si>
  <si>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</si>
  <si>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</si>
  <si>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</si>
  <si>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</si>
  <si>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</si>
  <si>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</si>
  <si>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</si>
  <si>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</si>
  <si>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</si>
  <si>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</si>
  <si>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</si>
  <si>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</si>
  <si>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</si>
  <si>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</si>
  <si>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</si>
  <si>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</si>
  <si>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</si>
  <si>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</si>
  <si>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</si>
  <si>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</si>
  <si>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</si>
  <si>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</si>
  <si>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</si>
  <si>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</si>
  <si>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</si>
  <si>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</si>
  <si>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</si>
  <si>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</si>
  <si>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</si>
  <si>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</si>
  <si>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</si>
  <si>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</si>
  <si>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</si>
  <si>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</si>
  <si>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</si>
  <si>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</si>
  <si>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</si>
  <si>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</si>
  <si>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</si>
  <si>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</si>
  <si>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</si>
  <si>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</si>
  <si>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</si>
  <si>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</si>
  <si>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</si>
  <si>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</si>
  <si>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</si>
  <si>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</si>
  <si>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</si>
  <si>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</si>
  <si>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</si>
  <si>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</si>
  <si>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</si>
  <si>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</si>
  <si>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</si>
  <si>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</si>
  <si>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</si>
  <si>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</si>
  <si>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</si>
  <si>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</si>
  <si>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</si>
  <si>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</si>
  <si>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</si>
  <si>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</si>
  <si>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</si>
  <si>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</si>
  <si>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</si>
  <si>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</si>
  <si>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</si>
  <si>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</si>
  <si>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</si>
  <si>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</si>
  <si>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</si>
  <si>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</si>
  <si>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</si>
  <si>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</si>
  <si>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</si>
  <si>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</si>
  <si>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</si>
  <si>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</si>
  <si>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</si>
  <si>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</si>
  <si>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</si>
  <si>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</si>
  <si>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</si>
  <si>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</si>
  <si>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</si>
  <si>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</si>
  <si>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</si>
  <si>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</si>
  <si>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</si>
  <si>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</si>
  <si>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</si>
  <si>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</si>
  <si>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</si>
  <si>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</si>
  <si>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</si>
  <si>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</si>
  <si>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</si>
  <si>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</si>
  <si>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</si>
  <si>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</si>
  <si>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</si>
  <si>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</si>
  <si>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</si>
  <si>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</si>
  <si>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</si>
  <si>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</si>
  <si>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</si>
  <si>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</si>
  <si>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</si>
  <si>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</si>
  <si>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</si>
  <si>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</si>
  <si>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</si>
  <si>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</si>
  <si>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</si>
  <si>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</si>
  <si>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</si>
  <si>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</si>
  <si>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</si>
  <si>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</si>
  <si>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</si>
  <si>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</si>
  <si>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</si>
  <si>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</si>
  <si>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</si>
  <si>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</si>
  <si>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</si>
  <si>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</si>
  <si>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</si>
  <si>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</si>
  <si>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</si>
  <si>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</si>
  <si>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</si>
  <si>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</si>
  <si>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</si>
  <si>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</si>
  <si>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</si>
  <si>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</si>
  <si>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</si>
  <si>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</si>
  <si>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</si>
  <si>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</si>
  <si>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</si>
  <si>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</si>
  <si>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</si>
  <si>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</si>
  <si>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</si>
  <si>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</si>
  <si>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</si>
  <si>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</si>
  <si>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</si>
  <si>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</si>
  <si>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</si>
  <si>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</si>
  <si>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</si>
  <si>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</si>
  <si>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</si>
  <si>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</si>
  <si>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</si>
  <si>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</si>
  <si>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</si>
  <si>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</si>
  <si>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</si>
  <si>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</si>
  <si>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</si>
  <si>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</si>
  <si>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</si>
  <si>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</si>
  <si>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</si>
  <si>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</si>
  <si>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</si>
  <si>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</si>
  <si>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</si>
  <si>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</si>
  <si>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</si>
  <si>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</si>
  <si>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</si>
  <si>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</si>
  <si>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</si>
  <si>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</si>
  <si>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</si>
  <si>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</si>
  <si>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</si>
  <si>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</si>
  <si>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</si>
  <si>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</si>
  <si>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</si>
  <si>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</si>
  <si>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</si>
  <si>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</si>
  <si>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</si>
  <si>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</si>
  <si>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</si>
  <si>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</si>
  <si>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</si>
  <si>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</si>
  <si>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</si>
  <si>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</si>
  <si>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</si>
  <si>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</si>
  <si>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</si>
  <si>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</si>
  <si>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</si>
  <si>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</si>
  <si>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</si>
  <si>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</si>
  <si>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</si>
  <si>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</si>
  <si>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</si>
  <si>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</si>
  <si>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</si>
  <si>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</si>
  <si>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</si>
  <si>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</si>
  <si>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</si>
  <si>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</si>
  <si>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</si>
  <si>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</si>
  <si>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</si>
  <si>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</si>
  <si>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</si>
  <si>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</si>
  <si>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</si>
  <si>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</si>
  <si>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</si>
  <si>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</si>
  <si>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</si>
  <si>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</si>
  <si>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</si>
  <si>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</si>
  <si>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</si>
  <si>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</si>
  <si>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</si>
  <si>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</si>
  <si>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</si>
  <si>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</si>
  <si>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</si>
  <si>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</si>
  <si>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</si>
  <si>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</si>
  <si>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</si>
  <si>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</si>
  <si>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</si>
  <si>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</si>
  <si>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</si>
  <si>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</si>
  <si>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</si>
  <si>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</si>
  <si>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</si>
  <si>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</si>
  <si>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</si>
  <si>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</si>
  <si>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</si>
  <si>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</si>
  <si>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</si>
  <si>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</si>
  <si>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</si>
  <si>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</si>
  <si>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</si>
  <si>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</si>
  <si>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</si>
  <si>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</si>
  <si>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</si>
  <si>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</si>
  <si>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</si>
  <si>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</si>
  <si>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</si>
  <si>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</si>
  <si>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</si>
  <si>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</si>
  <si>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</si>
  <si>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</si>
  <si>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</si>
  <si>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</si>
  <si>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</si>
  <si>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</si>
  <si>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</si>
  <si>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</si>
  <si>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</si>
  <si>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</si>
  <si>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</si>
  <si>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</si>
  <si>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</si>
  <si>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</si>
  <si>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</si>
  <si>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</si>
  <si>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</si>
  <si>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</si>
  <si>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</si>
  <si>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</si>
  <si>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</si>
  <si>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</si>
  <si>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</si>
  <si>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</si>
  <si>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</si>
  <si>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</si>
  <si>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</si>
  <si>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</si>
  <si>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</si>
  <si>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</si>
  <si>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</si>
  <si>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</si>
  <si>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</si>
  <si>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</si>
  <si>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</si>
  <si>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</si>
  <si>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</si>
  <si>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</si>
  <si>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</si>
  <si>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</si>
  <si>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</si>
  <si>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</si>
  <si>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</si>
  <si>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</si>
  <si>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</si>
  <si>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</si>
  <si>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</si>
  <si>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</si>
  <si>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</si>
  <si>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</si>
  <si>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</si>
  <si>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</si>
  <si>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</si>
  <si>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</si>
  <si>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</si>
  <si>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</si>
  <si>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</si>
  <si>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</si>
  <si>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</si>
  <si>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</si>
  <si>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</si>
  <si>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</si>
  <si>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</si>
  <si>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</si>
  <si>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</si>
  <si>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</si>
  <si>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</si>
  <si>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</si>
  <si>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</si>
  <si>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</si>
  <si>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</si>
  <si>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</si>
  <si>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</si>
  <si>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</si>
  <si>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</si>
  <si>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</si>
  <si>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</si>
  <si>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</si>
  <si>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</si>
  <si>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</si>
  <si>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</si>
  <si>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</si>
  <si>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</si>
  <si>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</si>
  <si>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</si>
  <si>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</si>
  <si>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</si>
  <si>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</si>
  <si>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</si>
  <si>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</si>
  <si>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</si>
  <si>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</si>
  <si>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</si>
  <si>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</si>
  <si>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</si>
  <si>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</si>
  <si>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</si>
  <si>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</si>
  <si>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</si>
  <si>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</si>
  <si>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</si>
  <si>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</si>
  <si>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</si>
  <si>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</si>
  <si>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</si>
  <si>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</si>
  <si>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</si>
  <si>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</si>
  <si>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</si>
  <si>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</si>
  <si>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</si>
  <si>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</si>
  <si>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</si>
  <si>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</si>
  <si>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</si>
  <si>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</si>
  <si>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</si>
  <si>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</si>
  <si>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</si>
  <si>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</si>
  <si>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</si>
  <si>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</si>
  <si>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</si>
  <si>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</si>
  <si>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</si>
  <si>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</si>
  <si>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</si>
  <si>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</si>
  <si>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</si>
  <si>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</si>
  <si>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</si>
  <si>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</si>
  <si>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</si>
  <si>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</si>
  <si>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</si>
  <si>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</si>
  <si>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</si>
  <si>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</si>
  <si>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</si>
  <si>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</si>
  <si>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</si>
  <si>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</si>
  <si>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</si>
  <si>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</si>
  <si>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</si>
  <si>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</si>
  <si>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</si>
  <si>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</si>
  <si>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</si>
  <si>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</si>
  <si>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</si>
  <si>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</si>
  <si>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</si>
  <si>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</si>
  <si>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</si>
  <si>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</si>
  <si>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</si>
  <si>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</si>
  <si>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</si>
  <si>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</si>
  <si>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</si>
  <si>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</si>
  <si>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</si>
  <si>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</si>
  <si>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</si>
  <si>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</si>
  <si>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</si>
  <si>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</si>
  <si>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</si>
  <si>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</si>
  <si>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</si>
  <si>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</si>
  <si>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</si>
  <si>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</si>
  <si>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</si>
  <si>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</si>
  <si>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</si>
  <si>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</si>
  <si>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</si>
  <si>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</si>
  <si>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</si>
  <si>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</si>
  <si>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</si>
  <si>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</si>
  <si>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</si>
  <si>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</si>
  <si>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</si>
  <si>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</si>
  <si>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</si>
  <si>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</si>
  <si>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</si>
  <si>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</si>
  <si>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</si>
  <si>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</si>
  <si>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</si>
  <si>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</si>
  <si>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</si>
  <si>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</si>
  <si>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</si>
  <si>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</si>
  <si>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</si>
  <si>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</si>
  <si>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</si>
  <si>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</si>
  <si>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</si>
  <si>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</si>
  <si>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</si>
  <si>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</si>
  <si>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</si>
  <si>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</si>
  <si>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</si>
  <si>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</si>
  <si>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</si>
  <si>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</si>
  <si>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</si>
  <si>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</si>
  <si>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</si>
  <si>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</si>
  <si>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</si>
  <si>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</si>
  <si>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</si>
  <si>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</si>
  <si>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</si>
  <si>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</si>
  <si>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</si>
  <si>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</si>
  <si>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</si>
  <si>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</si>
  <si>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</si>
  <si>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</si>
  <si>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</si>
  <si>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</si>
  <si>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</si>
  <si>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</si>
  <si>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</si>
  <si>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</si>
  <si>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</si>
  <si>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</si>
  <si>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</si>
  <si>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</si>
  <si>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</si>
  <si>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</si>
  <si>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</si>
  <si>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</si>
  <si>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</si>
  <si>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</si>
  <si>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</si>
  <si>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</si>
  <si>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</si>
  <si>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</si>
  <si>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</si>
  <si>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</si>
  <si>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</si>
  <si>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</si>
  <si>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</si>
  <si>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</si>
  <si>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</si>
  <si>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</si>
  <si>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</si>
  <si>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</si>
  <si>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</si>
  <si>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</si>
  <si>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</si>
  <si>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</si>
  <si>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</si>
  <si>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</si>
  <si>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</si>
  <si>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</si>
  <si>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</si>
  <si>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</si>
  <si>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</si>
  <si>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</si>
  <si>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</si>
  <si>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</si>
  <si>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</si>
  <si>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</si>
  <si>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</si>
  <si>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</si>
  <si>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</si>
  <si>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</si>
  <si>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</si>
  <si>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</si>
  <si>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</si>
  <si>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</si>
  <si>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</si>
  <si>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</si>
  <si>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</si>
  <si>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</si>
  <si>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</si>
  <si>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</si>
  <si>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</si>
  <si>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</si>
  <si>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</si>
  <si>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</si>
  <si>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</si>
  <si>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</si>
  <si>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</si>
  <si>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</si>
  <si>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</si>
  <si>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</si>
  <si>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</si>
  <si>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</si>
  <si>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</si>
  <si>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</si>
  <si>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</si>
  <si>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</si>
  <si>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</si>
  <si>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</si>
  <si>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</si>
  <si>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</si>
  <si>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</si>
  <si>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</si>
  <si>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</si>
  <si>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</si>
  <si>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</si>
  <si>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</si>
  <si>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</si>
  <si>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</si>
  <si>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</si>
  <si>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</si>
  <si>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</si>
  <si>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</si>
  <si>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</si>
  <si>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</si>
  <si>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</si>
  <si>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</si>
  <si>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</si>
  <si>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</si>
  <si>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</si>
  <si>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</si>
  <si>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</si>
  <si>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</si>
  <si>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</si>
  <si>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</si>
  <si>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</si>
  <si>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</si>
  <si>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</si>
  <si>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</si>
  <si>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</si>
  <si>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</si>
  <si>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</si>
  <si>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</si>
  <si>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</si>
  <si>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</si>
  <si>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</si>
  <si>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</si>
  <si>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</si>
  <si>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</si>
  <si>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</si>
  <si>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</si>
  <si>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</si>
  <si>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</si>
  <si>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</si>
  <si>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</si>
  <si>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</si>
  <si>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</si>
  <si>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</si>
  <si>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</si>
  <si>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</si>
  <si>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</si>
  <si>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</si>
  <si>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</si>
  <si>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</si>
  <si>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</si>
  <si>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</si>
  <si>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</si>
  <si>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</si>
  <si>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</si>
  <si>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</si>
  <si>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</si>
  <si>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</si>
  <si>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</si>
  <si>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</si>
  <si>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</si>
  <si>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</si>
  <si>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</si>
  <si>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</si>
  <si>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</si>
  <si>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</si>
  <si>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</si>
  <si>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</si>
  <si>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</si>
  <si>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</si>
  <si>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</si>
  <si>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</si>
  <si>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</si>
  <si>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</si>
  <si>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</si>
  <si>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</si>
  <si>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</si>
  <si>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</si>
  <si>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</si>
  <si>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</si>
  <si>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</si>
  <si>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</si>
  <si>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</si>
  <si>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</si>
  <si>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</si>
  <si>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</si>
  <si>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</si>
  <si>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</si>
  <si>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</si>
  <si>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</si>
  <si>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</si>
  <si>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</si>
  <si>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</si>
  <si>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</si>
  <si>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</si>
  <si>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</si>
  <si>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</si>
  <si>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</si>
  <si>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</si>
  <si>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</si>
  <si>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</si>
  <si>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</si>
  <si>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</si>
  <si>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</si>
  <si>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</si>
  <si>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</si>
  <si>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</si>
  <si>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</si>
  <si>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</si>
  <si>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</si>
  <si>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</si>
  <si>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</si>
  <si>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</si>
  <si>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</si>
  <si>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</si>
  <si>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</si>
  <si>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</si>
  <si>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</si>
  <si>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</si>
  <si>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</si>
  <si>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</si>
  <si>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</si>
  <si>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</si>
  <si>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</si>
  <si>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</si>
  <si>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</si>
  <si>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</si>
  <si>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</si>
  <si>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</si>
  <si>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</si>
  <si>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</si>
  <si>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</si>
  <si>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</si>
  <si>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</si>
  <si>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</si>
  <si>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</si>
  <si>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</si>
  <si>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</si>
  <si>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</si>
  <si>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</si>
  <si>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</si>
  <si>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</si>
  <si>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</si>
  <si>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</si>
  <si>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</si>
  <si>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</si>
  <si>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</si>
  <si>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</si>
  <si>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</si>
  <si>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</si>
  <si>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</si>
  <si>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</si>
  <si>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</si>
  <si>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</si>
  <si>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</si>
  <si>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</si>
  <si>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</si>
  <si>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</si>
  <si>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</si>
  <si>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</si>
  <si>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</si>
  <si>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</si>
  <si>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</si>
  <si>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</si>
  <si>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</si>
  <si>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</si>
  <si>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</si>
  <si>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</si>
  <si>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</si>
  <si>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</si>
  <si>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</si>
  <si>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</si>
  <si>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</si>
  <si>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</si>
  <si>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</si>
  <si>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</si>
  <si>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</si>
  <si>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</si>
  <si>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</si>
  <si>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</si>
  <si>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</si>
  <si>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</si>
  <si>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</si>
  <si>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</si>
  <si>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</si>
  <si>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</si>
  <si>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</si>
  <si>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</si>
  <si>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</si>
  <si>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</si>
  <si>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</si>
  <si>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</si>
  <si>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</si>
  <si>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</si>
  <si>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</si>
  <si>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</si>
  <si>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</si>
  <si>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</si>
  <si>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</si>
  <si>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</si>
  <si>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</si>
  <si>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</si>
  <si>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</si>
  <si>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</si>
  <si>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</si>
  <si>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</si>
  <si>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</si>
  <si>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</si>
  <si>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</si>
  <si>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</si>
  <si>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</si>
  <si>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</si>
  <si>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</si>
  <si>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</si>
  <si>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</si>
  <si>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</si>
  <si>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</si>
  <si>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</si>
  <si>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</si>
  <si>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</si>
  <si>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</si>
  <si>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</si>
  <si>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</si>
  <si>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</si>
  <si>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</si>
  <si>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</si>
  <si>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</si>
  <si>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</si>
  <si>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</si>
  <si>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</si>
  <si>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</si>
  <si>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</si>
  <si>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</si>
  <si>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</si>
  <si>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</si>
  <si>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</si>
  <si>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</si>
  <si>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</si>
  <si>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</si>
  <si>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</si>
  <si>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</si>
  <si>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</si>
  <si>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</si>
  <si>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</si>
  <si>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</si>
  <si>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</si>
  <si>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</si>
  <si>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</si>
  <si>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</si>
  <si>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</si>
  <si>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</si>
  <si>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</si>
  <si>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</si>
  <si>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</si>
  <si>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</si>
  <si>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</si>
  <si>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</si>
  <si>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</si>
  <si>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</si>
  <si>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</si>
  <si>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</si>
  <si>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</si>
  <si>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</si>
  <si>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</si>
  <si>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</si>
  <si>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</si>
  <si>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</si>
  <si>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</si>
  <si>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</si>
  <si>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</si>
  <si>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</si>
  <si>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</si>
  <si>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</si>
  <si>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</si>
  <si>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</si>
  <si>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</si>
  <si>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</si>
  <si>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</si>
  <si>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</si>
  <si>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</si>
  <si>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</si>
  <si>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</si>
  <si>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</si>
  <si>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</si>
  <si>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</si>
  <si>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</si>
  <si>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</si>
  <si>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</si>
  <si>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</si>
  <si>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</si>
  <si>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</si>
  <si>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</si>
  <si>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</si>
  <si>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</si>
  <si>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</si>
  <si>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</si>
  <si>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</si>
  <si>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</si>
  <si>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</si>
  <si>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</si>
  <si>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</si>
  <si>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</si>
  <si>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</si>
  <si>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</si>
  <si>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</si>
  <si>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</si>
  <si>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</si>
  <si>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</si>
  <si>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</si>
  <si>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</si>
  <si>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</si>
  <si>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</si>
  <si>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</si>
  <si>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</si>
  <si>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</si>
  <si>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</si>
  <si>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</si>
  <si>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</si>
  <si>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</si>
  <si>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</si>
  <si>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</si>
  <si>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</si>
  <si>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</si>
  <si>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</si>
  <si>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</si>
  <si>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</si>
  <si>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</si>
  <si>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</si>
  <si>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</si>
  <si>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</si>
  <si>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</si>
  <si>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</si>
  <si>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</si>
  <si>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</si>
  <si>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</si>
  <si>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</si>
  <si>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</si>
  <si>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</si>
  <si>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</si>
  <si>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</si>
  <si>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</si>
  <si>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</si>
  <si>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</si>
  <si>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</si>
  <si>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</si>
  <si>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</si>
  <si>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</si>
  <si>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</si>
  <si>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</si>
  <si>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</si>
  <si>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</si>
  <si>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</si>
  <si>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</si>
  <si>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</si>
  <si>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</si>
  <si>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</si>
  <si>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</si>
  <si>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</si>
  <si>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</si>
  <si>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</si>
  <si>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</si>
  <si>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</si>
  <si>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</si>
  <si>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</si>
  <si>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</si>
  <si>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</si>
  <si>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</si>
  <si>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</si>
  <si>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</si>
  <si>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</si>
  <si>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</si>
  <si>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</si>
  <si>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</si>
  <si>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</si>
  <si>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</si>
  <si>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</si>
  <si>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</si>
  <si>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</si>
  <si>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</si>
  <si>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</si>
  <si>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</si>
  <si>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</si>
  <si>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</si>
  <si>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</si>
  <si>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</si>
  <si>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</si>
  <si>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</si>
  <si>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</si>
  <si>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</si>
  <si>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</si>
  <si>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</si>
  <si>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</si>
  <si>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</si>
  <si>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</si>
  <si>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</si>
  <si>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</si>
  <si>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</si>
  <si>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</si>
  <si>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</si>
  <si>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</si>
  <si>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</si>
  <si>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</si>
  <si>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</si>
  <si>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</si>
  <si>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</si>
  <si>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</si>
  <si>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</si>
  <si>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</si>
  <si>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</si>
  <si>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</si>
  <si>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</si>
  <si>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</si>
  <si>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</si>
  <si>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</si>
  <si>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</si>
  <si>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</si>
  <si>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</si>
  <si>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</si>
  <si>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</si>
  <si>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</si>
  <si>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</si>
  <si>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</si>
  <si>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</si>
  <si>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</si>
  <si>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</si>
  <si>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</si>
  <si>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</si>
  <si>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</si>
  <si>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</si>
  <si>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</si>
  <si>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</si>
  <si>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</si>
  <si>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</si>
  <si>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</si>
  <si>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</si>
  <si>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</si>
  <si>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</si>
  <si>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</si>
  <si>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</si>
  <si>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</si>
  <si>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</si>
  <si>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</si>
  <si>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</si>
  <si>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</si>
  <si>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</si>
  <si>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</si>
  <si>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</si>
  <si>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</si>
  <si>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</si>
  <si>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</si>
  <si>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</si>
  <si>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</si>
  <si>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</si>
  <si>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</si>
  <si>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</si>
  <si>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</si>
  <si>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</si>
  <si>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</si>
  <si>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</si>
  <si>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</si>
  <si>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</si>
  <si>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</si>
  <si>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</si>
  <si>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</si>
  <si>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</si>
  <si>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</si>
  <si>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</si>
  <si>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</si>
  <si>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</si>
  <si>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</si>
  <si>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</si>
  <si>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</si>
  <si>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</si>
  <si>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</si>
  <si>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</si>
  <si>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</si>
  <si>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</si>
  <si>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</si>
  <si>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</si>
  <si>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</si>
  <si>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</si>
  <si>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</si>
  <si>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</si>
  <si>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</si>
  <si>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</si>
  <si>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</si>
  <si>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</si>
  <si>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</si>
  <si>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</si>
  <si>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</si>
  <si>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</si>
  <si>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</si>
  <si>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</si>
  <si>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</si>
  <si>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</si>
  <si>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</si>
  <si>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</si>
  <si>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</si>
  <si>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</si>
  <si>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</si>
  <si>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</si>
  <si>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</si>
  <si>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</si>
  <si>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</si>
  <si>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</si>
  <si>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</si>
  <si>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</si>
  <si>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</si>
  <si>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</si>
  <si>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</si>
  <si>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</si>
  <si>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</si>
  <si>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</si>
  <si>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</si>
  <si>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</si>
  <si>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</si>
  <si>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</si>
  <si>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</si>
  <si>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</si>
  <si>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</si>
  <si>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</si>
  <si>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</si>
  <si>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</si>
  <si>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</si>
  <si>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</si>
  <si>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</si>
  <si>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</si>
  <si>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</si>
  <si>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</si>
  <si>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</si>
  <si>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</si>
  <si>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</si>
  <si>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</si>
  <si>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</si>
  <si>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</si>
  <si>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</si>
  <si>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</si>
  <si>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</si>
  <si>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</si>
  <si>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</si>
  <si>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</si>
  <si>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</si>
  <si>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</si>
  <si>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</si>
  <si>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</si>
  <si>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</si>
  <si>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</si>
  <si>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</si>
  <si>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</si>
  <si>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</si>
  <si>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</si>
  <si>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</si>
  <si>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</si>
  <si>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</si>
  <si>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</si>
  <si>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</si>
  <si>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</si>
  <si>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</si>
  <si>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</si>
  <si>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</si>
  <si>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</si>
  <si>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</si>
  <si>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</si>
  <si>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</si>
  <si>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</si>
  <si>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</si>
  <si>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</si>
  <si>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</si>
  <si>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</si>
  <si>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</si>
  <si>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</si>
  <si>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</si>
  <si>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</si>
  <si>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</si>
  <si>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</si>
  <si>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</si>
  <si>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</si>
  <si>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</si>
  <si>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</si>
  <si>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</si>
  <si>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</si>
  <si>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</si>
  <si>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</si>
  <si>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</si>
  <si>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</si>
  <si>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</si>
  <si>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</si>
  <si>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</si>
  <si>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</si>
  <si>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</si>
  <si>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</si>
  <si>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</si>
  <si>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</si>
  <si>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</si>
  <si>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</si>
  <si>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</si>
  <si>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</si>
  <si>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</si>
  <si>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</si>
  <si>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</si>
  <si>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</si>
  <si>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</si>
  <si>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</si>
  <si>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</si>
  <si>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</si>
  <si>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</si>
  <si>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</si>
  <si>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</si>
  <si>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</si>
  <si>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</si>
  <si>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</si>
  <si>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</si>
  <si>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</si>
  <si>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</si>
  <si>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</si>
  <si>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</si>
  <si>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</si>
  <si>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</si>
  <si>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</si>
  <si>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</si>
  <si>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</si>
  <si>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</si>
  <si>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</si>
  <si>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</si>
  <si>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</si>
  <si>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</si>
  <si>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</si>
  <si>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</si>
  <si>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</si>
  <si>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</si>
  <si>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</si>
  <si>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</si>
  <si>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</si>
  <si>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</si>
  <si>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</si>
  <si>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</si>
  <si>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</si>
  <si>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</si>
  <si>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</si>
  <si>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</si>
  <si>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</si>
  <si>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</si>
  <si>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</si>
  <si>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</si>
  <si>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</si>
  <si>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</si>
  <si>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</si>
  <si>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</si>
  <si>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</si>
  <si>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</si>
  <si>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</si>
  <si>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</si>
  <si>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</si>
  <si>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</si>
  <si>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</si>
  <si>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</si>
  <si>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</si>
  <si>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</si>
  <si>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</si>
  <si>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</si>
  <si>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</si>
  <si>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</si>
  <si>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</si>
  <si>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</si>
  <si>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</si>
  <si>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</si>
  <si>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</si>
  <si>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</si>
  <si>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</si>
  <si>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</si>
  <si>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</si>
  <si>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</si>
  <si>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</si>
  <si>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</si>
  <si>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</si>
  <si>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</si>
  <si>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</si>
  <si>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</si>
  <si>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</si>
  <si>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</si>
  <si>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</si>
  <si>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</si>
  <si>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</si>
  <si>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</si>
  <si>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</si>
  <si>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</si>
  <si>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</si>
  <si>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</si>
  <si>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</si>
  <si>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</si>
  <si>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</si>
  <si>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</si>
  <si>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</si>
  <si>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</si>
  <si>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</si>
  <si>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</si>
  <si>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</si>
  <si>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</si>
  <si>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</si>
  <si>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</si>
  <si>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</si>
  <si>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</si>
  <si>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</si>
  <si>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</si>
  <si>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</si>
  <si>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</si>
  <si>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</si>
  <si>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</si>
  <si>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</si>
  <si>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</si>
  <si>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</si>
  <si>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</si>
  <si>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</si>
  <si>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</si>
  <si>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</si>
  <si>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</si>
  <si>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</si>
  <si>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</si>
  <si>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</si>
  <si>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</si>
  <si>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</si>
  <si>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</si>
  <si>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</si>
  <si>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</si>
  <si>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</si>
  <si>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</si>
  <si>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</si>
  <si>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</si>
  <si>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</si>
  <si>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</si>
  <si>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</si>
  <si>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</si>
  <si>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</si>
  <si>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</si>
  <si>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</si>
  <si>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</si>
  <si>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</si>
  <si>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</si>
  <si>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</si>
  <si>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</si>
  <si>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</si>
  <si>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</si>
  <si>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</si>
  <si>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</si>
  <si>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</si>
  <si>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</si>
  <si>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</si>
  <si>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</si>
  <si>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</si>
  <si>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</si>
  <si>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</si>
  <si>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</si>
  <si>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</si>
  <si>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</si>
  <si>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</si>
  <si>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</si>
  <si>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</si>
  <si>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</si>
  <si>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</si>
  <si>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</si>
  <si>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</si>
  <si>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</si>
  <si>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</si>
  <si>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</si>
  <si>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</si>
  <si>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</si>
  <si>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</si>
  <si>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</si>
  <si>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</si>
  <si>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</si>
  <si>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</si>
  <si>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</si>
  <si>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</si>
  <si>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</si>
  <si>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</si>
  <si>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</si>
  <si>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</si>
  <si>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</si>
  <si>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</si>
  <si>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</si>
  <si>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</si>
  <si>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</si>
  <si>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</si>
  <si>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</si>
  <si>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</si>
  <si>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</si>
  <si>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</si>
  <si>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</si>
  <si>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</si>
  <si>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</si>
  <si>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</si>
  <si>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</si>
  <si>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</si>
  <si>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</si>
  <si>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</si>
  <si>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</si>
  <si>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</si>
  <si>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</si>
  <si>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</si>
  <si>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</si>
  <si>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</si>
  <si>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</si>
  <si>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</si>
  <si>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</si>
  <si>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</si>
  <si>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</si>
  <si>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</si>
  <si>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</si>
  <si>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</si>
  <si>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</si>
  <si>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</si>
  <si>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</si>
  <si>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</si>
  <si>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</si>
  <si>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</si>
  <si>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</si>
  <si>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</si>
  <si>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</si>
  <si>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</si>
  <si>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</si>
  <si>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</si>
  <si>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</si>
  <si>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</si>
  <si>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</si>
  <si>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</si>
  <si>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</si>
  <si>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</si>
  <si>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</si>
  <si>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</si>
  <si>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</si>
  <si>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</si>
  <si>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</si>
  <si>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</si>
  <si>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</si>
  <si>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</si>
  <si>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</si>
  <si>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</si>
  <si>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</si>
  <si>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</si>
  <si>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</si>
  <si>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</si>
  <si>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</si>
  <si>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</si>
  <si>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</si>
  <si>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</si>
  <si>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</si>
  <si>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</si>
  <si>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</si>
  <si>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</si>
  <si>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</si>
  <si>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</si>
  <si>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</si>
  <si>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</si>
  <si>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</si>
  <si>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</si>
  <si>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</si>
  <si>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</si>
  <si>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</si>
  <si>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</si>
  <si>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</si>
  <si>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</si>
  <si>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</si>
  <si>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</si>
  <si>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</si>
  <si>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</si>
  <si>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</si>
  <si>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</si>
  <si>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</si>
  <si>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</si>
  <si>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</si>
  <si>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</si>
  <si>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</si>
  <si>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</si>
  <si>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</si>
  <si>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</si>
  <si>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</si>
  <si>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</si>
  <si>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</si>
  <si>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</si>
  <si>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</si>
  <si>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</si>
  <si>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</si>
  <si>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</si>
  <si>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</si>
  <si>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</si>
  <si>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</si>
  <si>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</si>
  <si>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</si>
  <si>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</si>
  <si>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</si>
  <si>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</si>
  <si>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</si>
  <si>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</si>
  <si>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</si>
  <si>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</si>
  <si>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</si>
  <si>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</si>
  <si>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</si>
  <si>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</si>
  <si>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</si>
  <si>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</si>
  <si>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</si>
  <si>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</si>
  <si>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</si>
  <si>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</si>
  <si>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</si>
  <si>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</si>
  <si>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</si>
  <si>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</si>
  <si>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</si>
  <si>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</si>
  <si>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</si>
  <si>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</si>
  <si>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</si>
  <si>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</si>
  <si>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</si>
  <si>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</si>
  <si>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</si>
  <si>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</si>
  <si>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</si>
  <si>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</si>
  <si>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</si>
  <si>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</si>
  <si>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</si>
  <si>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</si>
  <si>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</si>
  <si>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</si>
  <si>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</si>
  <si>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</si>
  <si>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</si>
  <si>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</si>
  <si>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</si>
  <si>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</si>
  <si>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</si>
  <si>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</si>
  <si>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</si>
  <si>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</si>
  <si>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</si>
  <si>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</si>
  <si>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</si>
  <si>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</si>
  <si>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</si>
  <si>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</si>
  <si>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</si>
  <si>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</si>
  <si>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</si>
  <si>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</si>
  <si>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</si>
  <si>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</si>
  <si>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</si>
  <si>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</si>
  <si>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</si>
  <si>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</si>
  <si>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</si>
  <si>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</si>
  <si>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</si>
  <si>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</si>
  <si>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</si>
  <si>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</si>
  <si>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</si>
  <si>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</si>
  <si>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</si>
  <si>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</si>
  <si>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</si>
  <si>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</si>
  <si>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</si>
  <si>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</si>
  <si>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</si>
  <si>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</si>
  <si>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</si>
  <si>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</si>
  <si>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</si>
  <si>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</si>
  <si>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</si>
  <si>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</si>
  <si>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</si>
  <si>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</si>
  <si>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</si>
  <si>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</si>
  <si>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</si>
  <si>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</si>
  <si>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</si>
  <si>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</si>
  <si>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</si>
  <si>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</si>
  <si>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</si>
  <si>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</si>
  <si>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</si>
  <si>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</si>
  <si>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</si>
  <si>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</si>
  <si>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</si>
  <si>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</si>
  <si>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</si>
  <si>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</si>
  <si>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</si>
  <si>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</si>
  <si>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</si>
  <si>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</si>
  <si>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</si>
  <si>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</si>
  <si>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</si>
  <si>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</si>
  <si>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</si>
  <si>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</si>
  <si>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</si>
  <si>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</si>
  <si>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</si>
  <si>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</si>
  <si>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</si>
  <si>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</si>
  <si>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</si>
  <si>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</si>
  <si>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</si>
  <si>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</si>
  <si>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</si>
  <si>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</si>
  <si>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</si>
  <si>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</si>
  <si>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</si>
  <si>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</si>
  <si>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</si>
  <si>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</si>
  <si>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</si>
  <si>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</si>
  <si>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</si>
  <si>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</si>
  <si>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</si>
  <si>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</si>
  <si>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</si>
  <si>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</si>
  <si>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</si>
  <si>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</si>
  <si>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</si>
  <si>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</si>
  <si>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</si>
  <si>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</si>
  <si>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</si>
  <si>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</si>
  <si>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</si>
  <si>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</si>
  <si>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</si>
  <si>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</si>
  <si>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</si>
  <si>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</si>
  <si>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</si>
  <si>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</si>
  <si>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</si>
  <si>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</si>
  <si>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</si>
  <si>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</si>
  <si>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</si>
  <si>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</si>
  <si>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</si>
  <si>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</si>
  <si>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</si>
  <si>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</si>
  <si>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</si>
  <si>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</si>
  <si>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</si>
  <si>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</si>
  <si>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</si>
  <si>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</si>
  <si>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</si>
  <si>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</si>
  <si>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</si>
  <si>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</si>
  <si>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</si>
  <si>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</si>
  <si>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</si>
  <si>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</si>
  <si>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</si>
  <si>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</si>
  <si>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</si>
  <si>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</si>
  <si>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</si>
  <si>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</si>
  <si>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</si>
  <si>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</si>
  <si>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</si>
  <si>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</si>
  <si>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</si>
  <si>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</si>
  <si>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</si>
  <si>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</si>
  <si>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</si>
  <si>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</si>
  <si>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</si>
  <si>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</si>
  <si>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</si>
  <si>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</si>
  <si>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</si>
  <si>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</si>
  <si>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</si>
  <si>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</si>
  <si>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</si>
  <si>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</si>
  <si>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</si>
  <si>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</si>
  <si>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</si>
  <si>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</si>
  <si>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</si>
  <si>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</si>
  <si>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</si>
  <si>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</si>
  <si>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</si>
  <si>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</si>
  <si>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</si>
  <si>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</si>
  <si>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</si>
  <si>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</si>
  <si>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</si>
  <si>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</si>
  <si>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</si>
  <si>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</si>
  <si>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</si>
  <si>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</si>
  <si>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</si>
  <si>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</si>
  <si>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</si>
  <si>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</si>
  <si>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</si>
  <si>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</si>
  <si>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</si>
  <si>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</si>
  <si>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</si>
  <si>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</si>
  <si>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</si>
  <si>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</si>
  <si>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</si>
  <si>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</si>
  <si>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</si>
  <si>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</si>
  <si>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</si>
  <si>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</si>
  <si>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</si>
  <si>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</si>
  <si>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</si>
  <si>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</si>
  <si>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</si>
  <si>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</si>
  <si>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</si>
  <si>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</si>
  <si>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</si>
  <si>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</si>
  <si>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長野県知事</t>
    <rPh sb="0" eb="5">
      <t>ナガノケンチジ</t>
    </rPh>
    <phoneticPr fontId="44"/>
  </si>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</sst>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6" activePane="bottomLeft" state="frozen"/>
      <selection pane="bottomLeft"/>
    </sheetView>
  </sheetViews>
  <sheetFormatPr defaultColWidth="0" defaultRowHeight="18" zeroHeight="1"/>
  <cols>
    <col min="1" max="3" width="3.6328125" style="24" customWidth="1"/>
    <col min="4" max="4" width="36.6328125" style="24" customWidth="1"/>
    <col min="5" max="5" width="3.81640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c r="A1" s="38" t="s">
        <v>9016</v>
      </c>
    </row>
    <row r="2" spans="1:7"/>
    <row r="3" spans="1:7" ht="22.5">
      <c r="B3" s="28" t="s">
        <v>8918</v>
      </c>
      <c r="C3" s="42"/>
    </row>
    <row r="4" spans="1:7" ht="22.5">
      <c r="B4" s="28"/>
      <c r="C4" s="23" t="s">
        <v>8922</v>
      </c>
    </row>
    <row r="5" spans="1:7">
      <c r="C5" s="33" t="s">
        <v>193</v>
      </c>
      <c r="D5" s="31" t="s">
        <v>8919</v>
      </c>
      <c r="E5" s="453" t="s">
        <v>8930</v>
      </c>
      <c r="F5" s="453"/>
      <c r="G5" s="454"/>
    </row>
    <row r="6" spans="1:7" ht="39.65" customHeight="1">
      <c r="C6" s="43" t="s">
        <v>8035</v>
      </c>
      <c r="D6" s="44" t="s">
        <v>8925</v>
      </c>
      <c r="E6" s="440" t="s">
        <v>8926</v>
      </c>
      <c r="F6" s="441"/>
      <c r="G6" s="442"/>
    </row>
    <row r="7" spans="1:7" ht="39.65" customHeight="1">
      <c r="C7" s="43" t="s">
        <v>8938</v>
      </c>
      <c r="D7" s="44" t="s">
        <v>8921</v>
      </c>
      <c r="E7" s="446" t="s">
        <v>8927</v>
      </c>
      <c r="F7" s="447"/>
      <c r="G7" s="448"/>
    </row>
    <row r="8" spans="1:7" ht="39.65" customHeight="1">
      <c r="C8" s="43" t="s">
        <v>8037</v>
      </c>
      <c r="D8" s="44" t="s">
        <v>8920</v>
      </c>
      <c r="E8" s="440" t="s">
        <v>8948</v>
      </c>
      <c r="F8" s="441"/>
      <c r="G8" s="442"/>
    </row>
    <row r="9" spans="1:7" ht="39.65" customHeight="1">
      <c r="C9" s="43" t="s">
        <v>8038</v>
      </c>
      <c r="D9" s="44" t="s">
        <v>8923</v>
      </c>
      <c r="E9" s="440" t="s">
        <v>8924</v>
      </c>
      <c r="F9" s="441"/>
      <c r="G9" s="442"/>
    </row>
    <row r="10" spans="1:7"/>
    <row r="11" spans="1:7" ht="22.5">
      <c r="B11" s="28" t="s">
        <v>9058</v>
      </c>
      <c r="C11" s="42"/>
    </row>
    <row r="12" spans="1:7" ht="20">
      <c r="B12" s="23" t="s">
        <v>9060</v>
      </c>
      <c r="C12" s="23"/>
    </row>
    <row r="13" spans="1:7">
      <c r="C13" s="29" t="s">
        <v>193</v>
      </c>
      <c r="D13" s="29" t="s">
        <v>8929</v>
      </c>
      <c r="E13" s="452" t="s">
        <v>8930</v>
      </c>
      <c r="F13" s="453"/>
      <c r="G13" s="454"/>
    </row>
    <row r="14" spans="1:7" ht="39" customHeight="1">
      <c r="C14" s="43" t="s">
        <v>8937</v>
      </c>
      <c r="D14" s="50" t="s">
        <v>8928</v>
      </c>
      <c r="E14" s="440" t="s">
        <v>8935</v>
      </c>
      <c r="F14" s="441"/>
      <c r="G14" s="442"/>
    </row>
    <row r="15" spans="1:7" ht="39" customHeight="1">
      <c r="C15" s="43" t="s">
        <v>8938</v>
      </c>
      <c r="D15" s="50" t="s">
        <v>8931</v>
      </c>
      <c r="E15" s="440" t="s">
        <v>8932</v>
      </c>
      <c r="F15" s="441"/>
      <c r="G15" s="442"/>
    </row>
    <row r="16" spans="1:7" ht="39" customHeight="1">
      <c r="C16" s="43" t="s">
        <v>8939</v>
      </c>
      <c r="D16" s="50" t="s">
        <v>8933</v>
      </c>
      <c r="E16" s="440" t="s">
        <v>8934</v>
      </c>
      <c r="F16" s="441"/>
      <c r="G16" s="442"/>
    </row>
    <row r="17" spans="2:12" ht="39" customHeight="1">
      <c r="C17" s="43" t="s">
        <v>8940</v>
      </c>
      <c r="D17" s="50" t="s">
        <v>8936</v>
      </c>
      <c r="E17" s="440" t="s">
        <v>9034</v>
      </c>
      <c r="F17" s="441"/>
      <c r="G17" s="442"/>
    </row>
    <row r="18" spans="2:12" ht="39" customHeight="1">
      <c r="C18" s="43" t="s">
        <v>8941</v>
      </c>
      <c r="D18" s="50" t="s">
        <v>8506</v>
      </c>
      <c r="E18" s="443" t="s">
        <v>8986</v>
      </c>
      <c r="F18" s="444"/>
      <c r="G18" s="445"/>
    </row>
    <row r="19" spans="2:12" s="25" customFormat="1" ht="18" customHeight="1">
      <c r="D19" s="23"/>
      <c r="E19" s="23"/>
      <c r="F19" s="23"/>
      <c r="G19" s="23"/>
      <c r="J19" s="24"/>
      <c r="K19" s="26"/>
      <c r="L19" s="27"/>
    </row>
    <row r="20" spans="2:12" ht="20">
      <c r="B20" s="23" t="s">
        <v>9059</v>
      </c>
      <c r="C20" s="23"/>
    </row>
    <row r="21" spans="2:12">
      <c r="C21" s="29" t="s">
        <v>193</v>
      </c>
      <c r="D21" s="29" t="s">
        <v>8942</v>
      </c>
      <c r="E21" s="452" t="s">
        <v>8930</v>
      </c>
      <c r="F21" s="453"/>
      <c r="G21" s="454"/>
    </row>
    <row r="22" spans="2:12" ht="39" customHeight="1">
      <c r="C22" s="430" t="s">
        <v>8937</v>
      </c>
      <c r="D22" s="433" t="s">
        <v>8542</v>
      </c>
      <c r="E22" s="437" t="s">
        <v>8955</v>
      </c>
      <c r="F22" s="438"/>
      <c r="G22" s="439"/>
    </row>
    <row r="23" spans="2:12" ht="27.65" customHeight="1">
      <c r="C23" s="431"/>
      <c r="D23" s="434"/>
      <c r="E23" s="436" t="s">
        <v>8966</v>
      </c>
      <c r="F23" s="46" t="s">
        <v>8943</v>
      </c>
      <c r="G23" s="44" t="s">
        <v>8957</v>
      </c>
    </row>
    <row r="24" spans="2:12" ht="27.65" customHeight="1">
      <c r="C24" s="431"/>
      <c r="D24" s="434"/>
      <c r="E24" s="436"/>
      <c r="F24" s="52" t="s">
        <v>8944</v>
      </c>
      <c r="G24" s="44" t="s">
        <v>8958</v>
      </c>
    </row>
    <row r="25" spans="2:12" ht="27.65" customHeight="1">
      <c r="C25" s="431"/>
      <c r="D25" s="434"/>
      <c r="E25" s="436"/>
      <c r="F25" s="43" t="s">
        <v>8947</v>
      </c>
      <c r="G25" s="44" t="s">
        <v>8959</v>
      </c>
    </row>
    <row r="26" spans="2:12" ht="27.65" customHeight="1">
      <c r="C26" s="431"/>
      <c r="D26" s="434"/>
      <c r="E26" s="436"/>
      <c r="F26" s="43" t="s">
        <v>8945</v>
      </c>
      <c r="G26" s="44" t="s">
        <v>8960</v>
      </c>
    </row>
    <row r="27" spans="2:12" ht="27.65" customHeight="1">
      <c r="C27" s="431"/>
      <c r="D27" s="434"/>
      <c r="E27" s="436"/>
      <c r="F27" s="43" t="s">
        <v>8946</v>
      </c>
      <c r="G27" s="44" t="s">
        <v>8961</v>
      </c>
    </row>
    <row r="28" spans="2:12" ht="27.65" customHeight="1">
      <c r="C28" s="432"/>
      <c r="D28" s="435"/>
      <c r="E28" s="436"/>
      <c r="F28" s="53"/>
      <c r="G28" s="44" t="s">
        <v>8962</v>
      </c>
    </row>
    <row r="29" spans="2:12" ht="54.75" customHeight="1">
      <c r="C29" s="43" t="s">
        <v>8938</v>
      </c>
      <c r="D29" s="50" t="s">
        <v>189</v>
      </c>
      <c r="E29" s="446" t="s">
        <v>9009</v>
      </c>
      <c r="F29" s="447"/>
      <c r="G29" s="448"/>
    </row>
    <row r="30" spans="2:12">
      <c r="C30" s="430" t="s">
        <v>8939</v>
      </c>
      <c r="D30" s="433" t="s">
        <v>8598</v>
      </c>
      <c r="E30" s="449" t="s">
        <v>8963</v>
      </c>
      <c r="F30" s="450"/>
      <c r="G30" s="451"/>
    </row>
    <row r="31" spans="2:12" ht="39" customHeight="1">
      <c r="C31" s="431"/>
      <c r="D31" s="434"/>
      <c r="E31" s="436" t="s">
        <v>8967</v>
      </c>
      <c r="F31" s="45" t="s">
        <v>8903</v>
      </c>
      <c r="G31" s="54" t="s">
        <v>8956</v>
      </c>
    </row>
    <row r="32" spans="2:12" ht="39" customHeight="1">
      <c r="C32" s="431"/>
      <c r="D32" s="434"/>
      <c r="E32" s="436"/>
      <c r="F32" s="45" t="s">
        <v>8949</v>
      </c>
      <c r="G32" s="55" t="s">
        <v>8950</v>
      </c>
    </row>
    <row r="33" spans="2:7" ht="39" customHeight="1">
      <c r="C33" s="431"/>
      <c r="D33" s="434"/>
      <c r="E33" s="436"/>
      <c r="F33" s="45" t="s">
        <v>8951</v>
      </c>
      <c r="G33" s="51" t="s">
        <v>8952</v>
      </c>
    </row>
    <row r="34" spans="2:7" ht="54">
      <c r="C34" s="431"/>
      <c r="D34" s="434"/>
      <c r="E34" s="436"/>
      <c r="F34" s="43" t="s">
        <v>8600</v>
      </c>
      <c r="G34" s="54" t="s">
        <v>8964</v>
      </c>
    </row>
    <row r="35" spans="2:7" ht="39" customHeight="1">
      <c r="C35" s="432"/>
      <c r="D35" s="435"/>
      <c r="E35" s="436"/>
      <c r="F35" s="43" t="s">
        <v>8953</v>
      </c>
      <c r="G35" s="55" t="s">
        <v>8954</v>
      </c>
    </row>
    <row r="36" spans="2:7" ht="128.25" customHeight="1">
      <c r="C36" s="43" t="s">
        <v>8940</v>
      </c>
      <c r="D36" s="50" t="s">
        <v>8602</v>
      </c>
      <c r="E36" s="440" t="s">
        <v>8968</v>
      </c>
      <c r="F36" s="444"/>
      <c r="G36" s="445"/>
    </row>
    <row r="37" spans="2:7" ht="18.75" customHeight="1"/>
    <row r="38" spans="2:7" ht="20">
      <c r="B38" s="23" t="s">
        <v>8965</v>
      </c>
    </row>
    <row r="39" spans="2:7" ht="20">
      <c r="C39" s="23" t="s">
        <v>8982</v>
      </c>
    </row>
    <row r="40" spans="2:7">
      <c r="C40" s="33" t="s">
        <v>193</v>
      </c>
      <c r="D40" s="452" t="s">
        <v>8983</v>
      </c>
      <c r="E40" s="453"/>
      <c r="F40" s="453"/>
      <c r="G40" s="454"/>
    </row>
    <row r="41" spans="2:7" ht="57" customHeight="1">
      <c r="C41" s="43" t="s">
        <v>8035</v>
      </c>
      <c r="D41" s="440" t="s">
        <v>9008</v>
      </c>
      <c r="E41" s="441"/>
      <c r="F41" s="441"/>
      <c r="G41" s="442"/>
    </row>
    <row r="42" spans="2:7" ht="39" customHeight="1">
      <c r="C42" s="43" t="s">
        <v>8036</v>
      </c>
      <c r="D42" s="440" t="s">
        <v>8984</v>
      </c>
      <c r="E42" s="441"/>
      <c r="F42" s="441"/>
      <c r="G42" s="442"/>
    </row>
    <row r="43" spans="2:7" ht="39" customHeight="1">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cols>
    <col min="1" max="1" width="3.6328125" style="15" customWidth="1"/>
    <col min="2" max="2" width="11.81640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1796875" style="15" bestFit="1" customWidth="1"/>
    <col min="15" max="15" width="9" style="15"/>
    <col min="16" max="16" width="3.6328125" style="15" customWidth="1"/>
    <col min="17" max="17" width="25.179687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81640625" style="15" bestFit="1" customWidth="1"/>
    <col min="47" max="47" width="5.36328125" style="15" bestFit="1" customWidth="1"/>
    <col min="48" max="16384" width="9" style="15"/>
  </cols>
  <sheetData>
    <row r="1" spans="1:47" ht="1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I15" sqref="I15"/>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55.81640625" style="24" customWidth="1"/>
    <col min="9" max="9" width="17.90625" style="191" customWidth="1"/>
    <col min="10" max="10" width="92.08984375" style="25" customWidth="1"/>
    <col min="11" max="11" width="9" style="25" hidden="1" customWidth="1"/>
    <col min="12" max="16384" width="9" style="25" hidden="1"/>
  </cols>
  <sheetData>
    <row r="1" spans="1:10" ht="102" customHeight="1">
      <c r="A1" s="38" t="s">
        <v>9017</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8903</v>
      </c>
      <c r="J6" s="242" t="s">
        <v>8988</v>
      </c>
    </row>
    <row r="7" spans="1:10" ht="33" customHeight="1" thickBot="1">
      <c r="C7" s="327" t="s">
        <v>8036</v>
      </c>
      <c r="D7" s="488" t="s">
        <v>183</v>
      </c>
      <c r="E7" s="489"/>
      <c r="F7" s="490"/>
      <c r="G7" s="197" t="str">
        <f>IF(ISBLANK(H7),"必須","入力済")</f>
        <v>必須</v>
      </c>
      <c r="H7" s="88"/>
      <c r="I7" s="328" t="s">
        <v>8903</v>
      </c>
      <c r="J7" s="243" t="s">
        <v>8989</v>
      </c>
    </row>
    <row r="8" spans="1:10" ht="33" customHeight="1">
      <c r="C8" s="329" t="s">
        <v>8037</v>
      </c>
      <c r="D8" s="511" t="s">
        <v>8543</v>
      </c>
      <c r="E8" s="486" t="s">
        <v>8575</v>
      </c>
      <c r="F8" s="487"/>
      <c r="G8" s="197" t="str">
        <f>IF(ISBLANK(H8),"必須","入力済")</f>
        <v>必須</v>
      </c>
      <c r="H8" s="63"/>
      <c r="I8" s="330" t="s">
        <v>8600</v>
      </c>
      <c r="J8" s="244" t="s">
        <v>8599</v>
      </c>
    </row>
    <row r="9" spans="1:10" ht="33">
      <c r="C9" s="194" t="s">
        <v>8038</v>
      </c>
      <c r="D9" s="497"/>
      <c r="E9" s="493" t="s">
        <v>8723</v>
      </c>
      <c r="F9" s="494"/>
      <c r="G9" s="198" t="str">
        <f>IF(ISBLANK(H9),"必須","入力済")</f>
        <v>必須</v>
      </c>
      <c r="H9" s="59"/>
      <c r="I9" s="331" t="s">
        <v>8758</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3">
      <c r="C14" s="329" t="s">
        <v>8035</v>
      </c>
      <c r="D14" s="483" t="s">
        <v>8576</v>
      </c>
      <c r="E14" s="486" t="s">
        <v>185</v>
      </c>
      <c r="F14" s="487"/>
      <c r="G14" s="197" t="str">
        <f>IF(ISBLANK(H14), IF(H15="国外", "該当の場合は必須", "必須"), "入力済")</f>
        <v>必須</v>
      </c>
      <c r="H14" s="121"/>
      <c r="I14" s="334" t="s">
        <v>8757</v>
      </c>
      <c r="J14" s="247" t="s">
        <v>8990</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11090</v>
      </c>
      <c r="F16" s="480"/>
      <c r="G16" s="198" t="str">
        <f>IF(ISBLANK(H16),"必須","入力済")</f>
        <v>必須</v>
      </c>
      <c r="H16" s="60"/>
      <c r="I16" s="337" t="s">
        <v>8600</v>
      </c>
      <c r="J16" s="245" t="s">
        <v>11180</v>
      </c>
    </row>
    <row r="17" spans="3:10" ht="33" customHeight="1">
      <c r="C17" s="194" t="s">
        <v>8038</v>
      </c>
      <c r="D17" s="497"/>
      <c r="E17" s="479" t="s">
        <v>11091</v>
      </c>
      <c r="F17" s="480"/>
      <c r="G17" s="198" t="str">
        <f>IF(ISBLANK(H17),"必須","入力済" &amp; CHAR(10) &amp; "（" &amp; LEN(SUBSTITUTE(H17, CHAR(10), "")) &amp; "文字）")</f>
        <v>必須</v>
      </c>
      <c r="H17" s="60"/>
      <c r="I17" s="337" t="s">
        <v>8600</v>
      </c>
      <c r="J17" s="245" t="s">
        <v>11179</v>
      </c>
    </row>
    <row r="18" spans="3:10" ht="33" customHeight="1">
      <c r="C18" s="194" t="s">
        <v>8039</v>
      </c>
      <c r="D18" s="497"/>
      <c r="E18" s="491" t="s">
        <v>186</v>
      </c>
      <c r="F18" s="492"/>
      <c r="G18" s="198" t="str">
        <f>IF(ISBLANK(H18),"必須","入力済")</f>
        <v>必須</v>
      </c>
      <c r="H18" s="60"/>
      <c r="I18" s="337" t="s">
        <v>8600</v>
      </c>
      <c r="J18" s="245" t="s">
        <v>8604</v>
      </c>
    </row>
    <row r="19" spans="3:10" ht="33">
      <c r="C19" s="194" t="s">
        <v>8523</v>
      </c>
      <c r="D19" s="497"/>
      <c r="E19" s="515" t="s">
        <v>8726</v>
      </c>
      <c r="F19" s="516"/>
      <c r="G19" s="200" t="str">
        <f>IF(ISBLANK(H19),"必須","入力済")</f>
        <v>必須</v>
      </c>
      <c r="H19" s="118"/>
      <c r="I19" s="338" t="s">
        <v>8758</v>
      </c>
      <c r="J19" s="248" t="s">
        <v>8722</v>
      </c>
    </row>
    <row r="20" spans="3:10" ht="33.5" thickBot="1">
      <c r="C20" s="332" t="s">
        <v>8524</v>
      </c>
      <c r="D20" s="498"/>
      <c r="E20" s="507" t="s">
        <v>8727</v>
      </c>
      <c r="F20" s="508"/>
      <c r="G20" s="200" t="str">
        <f>IF(ISBLANK(H20),"該当の場合は必須","入力済")</f>
        <v>該当の場合は必須</v>
      </c>
      <c r="H20" s="122"/>
      <c r="I20" s="339" t="s">
        <v>8759</v>
      </c>
      <c r="J20" s="249" t="s">
        <v>8991</v>
      </c>
    </row>
    <row r="21" spans="3:10" ht="33" customHeight="1">
      <c r="C21" s="329" t="s">
        <v>8525</v>
      </c>
      <c r="D21" s="483" t="s">
        <v>8578</v>
      </c>
      <c r="E21" s="486" t="s">
        <v>8544</v>
      </c>
      <c r="F21" s="487"/>
      <c r="G21" s="197" t="str">
        <f t="shared" ref="G21:G26" si="0">IF(ISBLANK(H21),"必須","入力済")</f>
        <v>必須</v>
      </c>
      <c r="H21" s="63"/>
      <c r="I21" s="340" t="s">
        <v>8600</v>
      </c>
      <c r="J21" s="250" t="s">
        <v>9053</v>
      </c>
    </row>
    <row r="22" spans="3:10" ht="49.5">
      <c r="C22" s="194" t="s">
        <v>11117</v>
      </c>
      <c r="D22" s="484"/>
      <c r="E22" s="479" t="s">
        <v>11116</v>
      </c>
      <c r="F22" s="480"/>
      <c r="G22" s="216" t="str">
        <f>IF(ISBLANK(H22),"該当の場合は必須","入力済")</f>
        <v>該当の場合は必須</v>
      </c>
      <c r="H22" s="311"/>
      <c r="I22" s="341" t="s">
        <v>8757</v>
      </c>
      <c r="J22" s="245" t="s">
        <v>11181</v>
      </c>
    </row>
    <row r="23" spans="3:10" ht="49.5">
      <c r="C23" s="194" t="s">
        <v>11118</v>
      </c>
      <c r="D23" s="497"/>
      <c r="E23" s="502" t="str">
        <f>IF(H21="", "氏名（法人の場合は法人名）", IF(H21="個人", "氏名", "法人名"))</f>
        <v>氏名（法人の場合は法人名）</v>
      </c>
      <c r="F23" s="503"/>
      <c r="G23" s="201" t="str">
        <f t="shared" si="0"/>
        <v>必須</v>
      </c>
      <c r="H23" s="118"/>
      <c r="I23" s="342" t="s">
        <v>8759</v>
      </c>
      <c r="J23" s="248" t="s">
        <v>8738</v>
      </c>
    </row>
    <row r="24" spans="3:10" ht="49.5">
      <c r="C24" s="194" t="s">
        <v>11119</v>
      </c>
      <c r="D24" s="497"/>
      <c r="E24" s="491" t="s">
        <v>9036</v>
      </c>
      <c r="F24" s="492"/>
      <c r="G24" s="198" t="str">
        <f t="shared" si="0"/>
        <v>必須</v>
      </c>
      <c r="H24" s="119"/>
      <c r="I24" s="341" t="s">
        <v>8759</v>
      </c>
      <c r="J24" s="245" t="s">
        <v>11092</v>
      </c>
    </row>
    <row r="25" spans="3:10" ht="33">
      <c r="C25" s="194" t="s">
        <v>11120</v>
      </c>
      <c r="D25" s="497"/>
      <c r="E25" s="502" t="s">
        <v>8460</v>
      </c>
      <c r="F25" s="503"/>
      <c r="G25" s="202" t="str">
        <f t="shared" si="0"/>
        <v>必須</v>
      </c>
      <c r="H25" s="118"/>
      <c r="I25" s="342" t="s">
        <v>8757</v>
      </c>
      <c r="J25" s="248" t="s">
        <v>8606</v>
      </c>
    </row>
    <row r="26" spans="3:10" ht="49.5" customHeight="1">
      <c r="C26" s="194" t="s">
        <v>11121</v>
      </c>
      <c r="D26" s="497"/>
      <c r="E26" s="491" t="s">
        <v>8455</v>
      </c>
      <c r="F26" s="492"/>
      <c r="G26" s="216" t="str">
        <f t="shared" si="0"/>
        <v>必須</v>
      </c>
      <c r="H26" s="60"/>
      <c r="I26" s="337" t="s">
        <v>8607</v>
      </c>
      <c r="J26" s="245" t="s">
        <v>11172</v>
      </c>
    </row>
    <row r="27" spans="3:10" ht="33">
      <c r="C27" s="194" t="s">
        <v>11122</v>
      </c>
      <c r="D27" s="497"/>
      <c r="E27" s="493" t="s">
        <v>8724</v>
      </c>
      <c r="F27" s="494"/>
      <c r="G27" s="198" t="str">
        <f>IF(ISBLANK(H27), "必須", "入力済" &amp; CHAR(10) &amp; "（" &amp; LEN(SUBSTITUTE(H27, CHAR(10), "")) &amp; "文字）")</f>
        <v>必須</v>
      </c>
      <c r="H27" s="96"/>
      <c r="I27" s="341" t="s">
        <v>8759</v>
      </c>
      <c r="J27" s="245" t="s">
        <v>11170</v>
      </c>
    </row>
    <row r="28" spans="3:10" ht="49.5" customHeight="1" thickBot="1">
      <c r="C28" s="332" t="s">
        <v>11123</v>
      </c>
      <c r="D28" s="498"/>
      <c r="E28" s="495" t="s">
        <v>11093</v>
      </c>
      <c r="F28" s="496"/>
      <c r="G28" s="203" t="str">
        <f t="shared" ref="G28:G45" si="1">IF(ISBLANK(H28),"必須","入力済")</f>
        <v>必須</v>
      </c>
      <c r="H28" s="64"/>
      <c r="I28" s="343" t="s">
        <v>8600</v>
      </c>
      <c r="J28" s="251" t="s">
        <v>11138</v>
      </c>
    </row>
    <row r="29" spans="3:10" ht="49.5" customHeight="1">
      <c r="C29" s="194" t="s">
        <v>11124</v>
      </c>
      <c r="D29" s="545" t="s">
        <v>11094</v>
      </c>
      <c r="E29" s="479" t="s">
        <v>11115</v>
      </c>
      <c r="F29" s="480"/>
      <c r="G29" s="216" t="str">
        <f>IF(ISBLANK(H29),"必須","入力済")</f>
        <v>必須</v>
      </c>
      <c r="H29" s="60"/>
      <c r="I29" s="337" t="s">
        <v>8607</v>
      </c>
      <c r="J29" s="245" t="s">
        <v>11177</v>
      </c>
    </row>
    <row r="30" spans="3:10" ht="33.75" customHeight="1">
      <c r="C30" s="194" t="s">
        <v>11125</v>
      </c>
      <c r="D30" s="546"/>
      <c r="E30" s="481" t="s">
        <v>11114</v>
      </c>
      <c r="F30" s="482"/>
      <c r="G30" s="198" t="str">
        <f>IF(ISBLANK(H30), "必須", "入力済" &amp; CHAR(10) &amp; "（" &amp; LEN(SUBSTITUTE(H30, CHAR(10), "")) &amp; "文字）")</f>
        <v>必須</v>
      </c>
      <c r="H30" s="96"/>
      <c r="I30" s="341" t="s">
        <v>8759</v>
      </c>
      <c r="J30" s="245" t="s">
        <v>11184</v>
      </c>
    </row>
    <row r="31" spans="3:10" ht="49.5" customHeight="1">
      <c r="C31" s="194" t="s">
        <v>11145</v>
      </c>
      <c r="D31" s="546"/>
      <c r="E31" s="479" t="s">
        <v>11082</v>
      </c>
      <c r="F31" s="480"/>
      <c r="G31" s="216" t="str">
        <f>IF(ISBLANK(H31),"必須","入力済")</f>
        <v>必須</v>
      </c>
      <c r="H31" s="60"/>
      <c r="I31" s="337" t="s">
        <v>8607</v>
      </c>
      <c r="J31" s="245" t="s">
        <v>11171</v>
      </c>
    </row>
    <row r="32" spans="3:10" ht="33.75" customHeight="1">
      <c r="C32" s="194" t="s">
        <v>11146</v>
      </c>
      <c r="D32" s="546"/>
      <c r="E32" s="481" t="s">
        <v>11083</v>
      </c>
      <c r="F32" s="482"/>
      <c r="G32" s="198" t="str">
        <f>IF(ISBLANK(H32), "必須", "入力済" &amp; CHAR(10) &amp; "（" &amp; LEN(SUBSTITUTE(H32, CHAR(10), "")) &amp; "文字）")</f>
        <v>必須</v>
      </c>
      <c r="H32" s="96"/>
      <c r="I32" s="341" t="s">
        <v>8759</v>
      </c>
      <c r="J32" s="245" t="s">
        <v>11173</v>
      </c>
    </row>
    <row r="33" spans="2:10" ht="49.5" customHeight="1">
      <c r="C33" s="344" t="s">
        <v>11147</v>
      </c>
      <c r="D33" s="546"/>
      <c r="E33" s="552" t="s">
        <v>11144</v>
      </c>
      <c r="F33" s="553"/>
      <c r="G33" s="314" t="str">
        <f t="shared" ref="G33" si="2">IF(ISBLANK(H33),"必須","入力済")</f>
        <v>必須</v>
      </c>
      <c r="H33" s="308"/>
      <c r="I33" s="345" t="s">
        <v>8600</v>
      </c>
      <c r="J33" s="309" t="s">
        <v>11174</v>
      </c>
    </row>
    <row r="34" spans="2:10" ht="66" customHeight="1">
      <c r="C34" s="194" t="s">
        <v>11126</v>
      </c>
      <c r="D34" s="546"/>
      <c r="E34" s="548" t="s">
        <v>11084</v>
      </c>
      <c r="F34" s="549"/>
      <c r="G34" s="306" t="str">
        <f>IF(ISBLANK(H34),"必須","入力済")</f>
        <v>必須</v>
      </c>
      <c r="H34" s="60"/>
      <c r="I34" s="337" t="s">
        <v>8607</v>
      </c>
      <c r="J34" s="245" t="s">
        <v>11178</v>
      </c>
    </row>
    <row r="35" spans="2:10" ht="33.75" customHeight="1">
      <c r="C35" s="194" t="s">
        <v>11127</v>
      </c>
      <c r="D35" s="546"/>
      <c r="E35" s="481" t="s">
        <v>11085</v>
      </c>
      <c r="F35" s="482"/>
      <c r="G35" s="198" t="str">
        <f>IF(ISBLANK(H35), "必須", "入力済" &amp; CHAR(10) &amp; "（" &amp; LEN(SUBSTITUTE(H35, CHAR(10), "")) &amp; "文字）")</f>
        <v>必須</v>
      </c>
      <c r="H35" s="96"/>
      <c r="I35" s="341" t="s">
        <v>8759</v>
      </c>
      <c r="J35" s="245" t="s">
        <v>11175</v>
      </c>
    </row>
    <row r="36" spans="2:10" ht="49.5" customHeight="1">
      <c r="C36" s="194" t="s">
        <v>11128</v>
      </c>
      <c r="D36" s="546"/>
      <c r="E36" s="548" t="s">
        <v>11088</v>
      </c>
      <c r="F36" s="549"/>
      <c r="G36" s="306" t="str">
        <f>IF(ISBLANK(H36),"必須","入力済")</f>
        <v>必須</v>
      </c>
      <c r="H36" s="60"/>
      <c r="I36" s="337" t="s">
        <v>8607</v>
      </c>
      <c r="J36" s="245" t="s">
        <v>11185</v>
      </c>
    </row>
    <row r="37" spans="2:10" ht="33.75" customHeight="1" thickBot="1">
      <c r="C37" s="332" t="s">
        <v>11129</v>
      </c>
      <c r="D37" s="547"/>
      <c r="E37" s="550" t="s">
        <v>11089</v>
      </c>
      <c r="F37" s="551"/>
      <c r="G37" s="204" t="str">
        <f>IF(ISBLANK(H37), "必須", "入力済" &amp; CHAR(10) &amp; "（" &amp; LEN(SUBSTITUTE(H37, CHAR(10), "")) &amp; "文字）")</f>
        <v>必須</v>
      </c>
      <c r="H37" s="310"/>
      <c r="I37" s="346" t="s">
        <v>8759</v>
      </c>
      <c r="J37" s="254" t="s">
        <v>11176</v>
      </c>
    </row>
    <row r="38" spans="2:10" ht="33" customHeight="1">
      <c r="C38" s="329" t="s">
        <v>11130</v>
      </c>
      <c r="D38" s="483" t="s">
        <v>8545</v>
      </c>
      <c r="E38" s="486" t="s">
        <v>8667</v>
      </c>
      <c r="F38" s="487"/>
      <c r="G38" s="305" t="str">
        <f t="shared" si="1"/>
        <v>必須</v>
      </c>
      <c r="H38" s="63"/>
      <c r="I38" s="347" t="s">
        <v>8600</v>
      </c>
      <c r="J38" s="244" t="s">
        <v>9037</v>
      </c>
    </row>
    <row r="39" spans="2:10" ht="49.5">
      <c r="C39" s="194" t="s">
        <v>11131</v>
      </c>
      <c r="D39" s="484"/>
      <c r="E39" s="493" t="s">
        <v>11186</v>
      </c>
      <c r="F39" s="494"/>
      <c r="G39" s="198" t="str">
        <f t="shared" si="1"/>
        <v>必須</v>
      </c>
      <c r="H39" s="119"/>
      <c r="I39" s="348" t="s">
        <v>8759</v>
      </c>
      <c r="J39" s="252" t="s">
        <v>8740</v>
      </c>
    </row>
    <row r="40" spans="2:10" ht="33">
      <c r="C40" s="194" t="s">
        <v>11132</v>
      </c>
      <c r="D40" s="484"/>
      <c r="E40" s="491" t="s">
        <v>8546</v>
      </c>
      <c r="F40" s="492"/>
      <c r="G40" s="198" t="str">
        <f t="shared" si="1"/>
        <v>必須</v>
      </c>
      <c r="H40" s="119"/>
      <c r="I40" s="348" t="s">
        <v>8757</v>
      </c>
      <c r="J40" s="252" t="s">
        <v>8532</v>
      </c>
    </row>
    <row r="41" spans="2:10" ht="33.5" thickBot="1">
      <c r="C41" s="332" t="s">
        <v>11133</v>
      </c>
      <c r="D41" s="485"/>
      <c r="E41" s="470" t="s">
        <v>8508</v>
      </c>
      <c r="F41" s="472"/>
      <c r="G41" s="204" t="str">
        <f t="shared" si="1"/>
        <v>必須</v>
      </c>
      <c r="H41" s="97"/>
      <c r="I41" s="349" t="s">
        <v>8757</v>
      </c>
      <c r="J41" s="253" t="s">
        <v>8741</v>
      </c>
    </row>
    <row r="42" spans="2:10" ht="49.5" customHeight="1">
      <c r="C42" s="329" t="s">
        <v>11134</v>
      </c>
      <c r="D42" s="511" t="s">
        <v>8547</v>
      </c>
      <c r="E42" s="486" t="s">
        <v>184</v>
      </c>
      <c r="F42" s="487"/>
      <c r="G42" s="205" t="str">
        <f t="shared" si="1"/>
        <v>必須</v>
      </c>
      <c r="H42" s="63"/>
      <c r="I42" s="340" t="s">
        <v>8600</v>
      </c>
      <c r="J42" s="244" t="s">
        <v>11073</v>
      </c>
    </row>
    <row r="43" spans="2:10" ht="50" thickBot="1">
      <c r="C43" s="332" t="s">
        <v>11135</v>
      </c>
      <c r="D43" s="498"/>
      <c r="E43" s="517" t="s">
        <v>8725</v>
      </c>
      <c r="F43" s="518"/>
      <c r="G43" s="204" t="str">
        <f t="shared" si="1"/>
        <v>必須</v>
      </c>
      <c r="H43" s="120"/>
      <c r="I43" s="346" t="s">
        <v>8759</v>
      </c>
      <c r="J43" s="254" t="s">
        <v>11139</v>
      </c>
    </row>
    <row r="44" spans="2:10" ht="49.5" customHeight="1" thickBot="1">
      <c r="C44" s="327" t="s">
        <v>11136</v>
      </c>
      <c r="D44" s="476" t="s">
        <v>8548</v>
      </c>
      <c r="E44" s="477"/>
      <c r="F44" s="478"/>
      <c r="G44" s="206" t="str">
        <f t="shared" si="1"/>
        <v>必須</v>
      </c>
      <c r="H44" s="70"/>
      <c r="I44" s="351" t="s">
        <v>8600</v>
      </c>
      <c r="J44" s="255" t="s">
        <v>8608</v>
      </c>
    </row>
    <row r="45" spans="2:10" ht="33" customHeight="1">
      <c r="C45" s="335" t="s">
        <v>11137</v>
      </c>
      <c r="D45" s="504" t="s">
        <v>11140</v>
      </c>
      <c r="E45" s="505"/>
      <c r="F45" s="506"/>
      <c r="G45" s="207" t="str">
        <f t="shared" si="1"/>
        <v>必須</v>
      </c>
      <c r="H45" s="66"/>
      <c r="I45" s="352" t="s">
        <v>8757</v>
      </c>
      <c r="J45" s="256" t="s">
        <v>11182</v>
      </c>
    </row>
    <row r="46" spans="2:10">
      <c r="I46" s="26"/>
      <c r="J46" s="27"/>
    </row>
    <row r="47" spans="2:10" ht="20">
      <c r="B47" s="23" t="s">
        <v>8522</v>
      </c>
      <c r="C47" s="23"/>
      <c r="D47" s="23"/>
      <c r="E47" s="23"/>
      <c r="I47" s="26"/>
      <c r="J47" s="27"/>
    </row>
    <row r="48" spans="2:10" ht="20.5" thickBot="1">
      <c r="C48" s="323" t="s">
        <v>193</v>
      </c>
      <c r="D48" s="473" t="s">
        <v>188</v>
      </c>
      <c r="E48" s="474"/>
      <c r="F48" s="475"/>
      <c r="G48" s="323" t="s">
        <v>8542</v>
      </c>
      <c r="H48" s="324" t="s">
        <v>189</v>
      </c>
      <c r="I48" s="323" t="s">
        <v>8598</v>
      </c>
      <c r="J48" s="193" t="s">
        <v>8602</v>
      </c>
    </row>
    <row r="49" spans="2:10" ht="33">
      <c r="C49" s="329" t="s">
        <v>8035</v>
      </c>
      <c r="D49" s="519" t="s">
        <v>8549</v>
      </c>
      <c r="E49" s="486" t="s">
        <v>185</v>
      </c>
      <c r="F49" s="487"/>
      <c r="G49" s="197" t="str">
        <f>IF(ISBLANK(H49), IF(H50="国外", "該当の場合は必須", "必須"), "入力済")</f>
        <v>必須</v>
      </c>
      <c r="H49" s="121"/>
      <c r="I49" s="334" t="s">
        <v>8757</v>
      </c>
      <c r="J49" s="247" t="s">
        <v>8990</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3">
      <c r="C52" s="194" t="s">
        <v>8038</v>
      </c>
      <c r="D52" s="520"/>
      <c r="E52" s="502" t="s">
        <v>8726</v>
      </c>
      <c r="F52" s="503"/>
      <c r="G52" s="201" t="str">
        <f>IF(ISBLANK(H52),"必須","入力済")</f>
        <v>必須</v>
      </c>
      <c r="H52" s="118"/>
      <c r="I52" s="338" t="s">
        <v>8759</v>
      </c>
      <c r="J52" s="257" t="s">
        <v>8728</v>
      </c>
    </row>
    <row r="53" spans="2:10" ht="33.5" thickBot="1">
      <c r="C53" s="332" t="s">
        <v>8039</v>
      </c>
      <c r="D53" s="521"/>
      <c r="E53" s="470" t="s">
        <v>8727</v>
      </c>
      <c r="F53" s="472"/>
      <c r="G53" s="208" t="str">
        <f>IF(ISBLANK(H53),"該当の場合は必須","入力済")</f>
        <v>該当の場合は必須</v>
      </c>
      <c r="H53" s="122"/>
      <c r="I53" s="339" t="s">
        <v>8759</v>
      </c>
      <c r="J53" s="249" t="s">
        <v>8992</v>
      </c>
    </row>
    <row r="54" spans="2:10" ht="33" customHeight="1">
      <c r="C54" s="329" t="s">
        <v>8523</v>
      </c>
      <c r="D54" s="499" t="s">
        <v>8550</v>
      </c>
      <c r="E54" s="486" t="s">
        <v>8544</v>
      </c>
      <c r="F54" s="487"/>
      <c r="G54" s="197" t="str">
        <f>IF(ISBLANK(H54),"必須","入力済")</f>
        <v>必須</v>
      </c>
      <c r="H54" s="63"/>
      <c r="I54" s="340" t="s">
        <v>8600</v>
      </c>
      <c r="J54" s="250" t="s">
        <v>9054</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2" t="s">
        <v>8759</v>
      </c>
      <c r="J55" s="248" t="s">
        <v>9035</v>
      </c>
    </row>
    <row r="56" spans="2:10" ht="50" thickBot="1">
      <c r="C56" s="332" t="s">
        <v>8525</v>
      </c>
      <c r="D56" s="501"/>
      <c r="E56" s="459" t="s">
        <v>9036</v>
      </c>
      <c r="F56" s="460"/>
      <c r="G56" s="204" t="str">
        <f>IF(ISBLANK(H56),"必須","入力済")</f>
        <v>必須</v>
      </c>
      <c r="H56" s="120"/>
      <c r="I56" s="346" t="s">
        <v>8759</v>
      </c>
      <c r="J56" s="254" t="s">
        <v>8739</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9041</v>
      </c>
      <c r="E58" s="462"/>
      <c r="F58" s="463"/>
      <c r="G58" s="209" t="str">
        <f>IF(ISBLANK(H58),"必須","入力済")</f>
        <v>必須</v>
      </c>
      <c r="H58" s="67"/>
      <c r="I58" s="354" t="s">
        <v>8757</v>
      </c>
      <c r="J58" s="258" t="s">
        <v>9004</v>
      </c>
    </row>
    <row r="59" spans="2:10"/>
    <row r="60" spans="2:10" ht="22.5">
      <c r="B60" s="28" t="s">
        <v>8465</v>
      </c>
      <c r="C60" s="23"/>
      <c r="D60" s="23"/>
      <c r="E60" s="23"/>
      <c r="I60" s="26"/>
      <c r="J60" s="27"/>
    </row>
    <row r="61" spans="2:10" ht="20">
      <c r="B61" s="23" t="s">
        <v>8533</v>
      </c>
      <c r="C61" s="24"/>
      <c r="D61" s="24"/>
      <c r="E61" s="24"/>
      <c r="I61" s="26"/>
      <c r="J61" s="27"/>
    </row>
    <row r="62" spans="2:10" ht="20.5" thickBot="1">
      <c r="C62" s="323" t="s">
        <v>193</v>
      </c>
      <c r="D62" s="473" t="s">
        <v>188</v>
      </c>
      <c r="E62" s="474"/>
      <c r="F62" s="475"/>
      <c r="G62" s="323" t="s">
        <v>8542</v>
      </c>
      <c r="H62" s="324" t="s">
        <v>189</v>
      </c>
      <c r="I62" s="323" t="s">
        <v>8598</v>
      </c>
      <c r="J62" s="193" t="s">
        <v>8602</v>
      </c>
    </row>
    <row r="63" spans="2:10" ht="53.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8903</v>
      </c>
      <c r="J64" s="260" t="s">
        <v>8993</v>
      </c>
    </row>
    <row r="65" spans="1:11" ht="49.5" customHeight="1" thickBot="1">
      <c r="C65" s="327" t="s">
        <v>8037</v>
      </c>
      <c r="D65" s="476" t="s">
        <v>9025</v>
      </c>
      <c r="E65" s="477"/>
      <c r="F65" s="478"/>
      <c r="G65" s="211" t="str">
        <f>IF(ISBLANK(H65),"必須","入力済")</f>
        <v>必須</v>
      </c>
      <c r="H65" s="68"/>
      <c r="I65" s="356" t="s">
        <v>8757</v>
      </c>
      <c r="J65" s="261" t="s">
        <v>9052</v>
      </c>
    </row>
    <row r="66" spans="1:11">
      <c r="F66" s="357"/>
      <c r="G66" s="357"/>
      <c r="H66" s="358"/>
      <c r="I66" s="26"/>
      <c r="J66" s="27"/>
    </row>
    <row r="67" spans="1:11" s="195" customFormat="1" ht="19.5" customHeight="1">
      <c r="B67" s="527" t="s">
        <v>8994</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8891</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6" customHeight="1" thickBot="1">
      <c r="B73" s="359"/>
      <c r="C73" s="323" t="s">
        <v>193</v>
      </c>
      <c r="D73" s="473" t="s">
        <v>188</v>
      </c>
      <c r="E73" s="474"/>
      <c r="F73" s="475"/>
      <c r="G73" s="323" t="s">
        <v>8542</v>
      </c>
      <c r="H73" s="324" t="s">
        <v>189</v>
      </c>
      <c r="I73" s="323" t="s">
        <v>8598</v>
      </c>
      <c r="J73" s="193" t="s">
        <v>8602</v>
      </c>
    </row>
    <row r="74" spans="1:11" s="195" customFormat="1" ht="36.65" customHeight="1" thickBot="1">
      <c r="B74" s="360"/>
      <c r="C74" s="361" t="s">
        <v>8730</v>
      </c>
      <c r="D74" s="477" t="s">
        <v>8729</v>
      </c>
      <c r="E74" s="477"/>
      <c r="F74" s="478"/>
      <c r="G74" s="212" t="str">
        <f>IF(ISBLANK(H74),"必須","入力済")</f>
        <v>必須</v>
      </c>
      <c r="H74" s="95"/>
      <c r="I74" s="362" t="s">
        <v>8600</v>
      </c>
      <c r="J74" s="255" t="s">
        <v>9046</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11077</v>
      </c>
      <c r="H78" s="366" t="str">
        <f>IFERROR(VLOOKUP(A79,参照A!ET5:EU71,2,FALSE), "")</f>
        <v>長野県</v>
      </c>
      <c r="I78" s="367" t="s">
        <v>8613</v>
      </c>
      <c r="J78" s="244" t="s">
        <v>8611</v>
      </c>
    </row>
    <row r="79" spans="1:11" ht="33" customHeight="1">
      <c r="A79" s="368" t="str">
        <f>行政用!H18</f>
        <v>長野県_20</v>
      </c>
      <c r="C79" s="194" t="s">
        <v>8036</v>
      </c>
      <c r="D79" s="497"/>
      <c r="E79" s="502" t="s">
        <v>186</v>
      </c>
      <c r="F79" s="503"/>
      <c r="G79" s="201" t="str">
        <f>IF(ISBLANK(H79),"必須","入力済")</f>
        <v>必須</v>
      </c>
      <c r="H79" s="56"/>
      <c r="I79" s="336" t="s">
        <v>8600</v>
      </c>
      <c r="J79" s="248" t="s">
        <v>8612</v>
      </c>
    </row>
    <row r="80" spans="1:11" ht="33">
      <c r="C80" s="194" t="s">
        <v>8037</v>
      </c>
      <c r="D80" s="497"/>
      <c r="E80" s="529"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c r="C83" s="332" t="s">
        <v>8523</v>
      </c>
      <c r="D83" s="498"/>
      <c r="E83" s="498"/>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9047</v>
      </c>
    </row>
    <row r="85" spans="2:10" ht="33" customHeight="1" thickBot="1">
      <c r="C85" s="332" t="s">
        <v>8525</v>
      </c>
      <c r="D85" s="498"/>
      <c r="E85" s="470" t="s">
        <v>8561</v>
      </c>
      <c r="F85" s="472"/>
      <c r="G85" s="199" t="str">
        <f>IF(ISBLANK(H85),"必須","入力済")</f>
        <v>必須</v>
      </c>
      <c r="H85" s="62"/>
      <c r="I85" s="374" t="s">
        <v>8600</v>
      </c>
      <c r="J85" s="246" t="s">
        <v>9048</v>
      </c>
    </row>
    <row r="86" spans="2:10" ht="33" customHeight="1" thickBot="1">
      <c r="C86" s="327" t="s">
        <v>8526</v>
      </c>
      <c r="D86" s="461" t="s">
        <v>8731</v>
      </c>
      <c r="E86" s="462"/>
      <c r="F86" s="463"/>
      <c r="G86" s="209" t="str">
        <f>IF(ISBLANK(H86), "必須",  "入力済")</f>
        <v>必須</v>
      </c>
      <c r="H86" s="67"/>
      <c r="I86" s="375" t="s">
        <v>8757</v>
      </c>
      <c r="J86" s="258" t="s">
        <v>8742</v>
      </c>
    </row>
    <row r="87" spans="2:10" ht="33" customHeight="1" thickBot="1">
      <c r="C87" s="327" t="s">
        <v>8527</v>
      </c>
      <c r="D87" s="476" t="s">
        <v>8462</v>
      </c>
      <c r="E87" s="477"/>
      <c r="F87" s="478"/>
      <c r="G87" s="214" t="str">
        <f>IF(ISBLANK(H87),"可能な限り","入力済")</f>
        <v>可能な限り</v>
      </c>
      <c r="H87" s="69"/>
      <c r="I87" s="377" t="s">
        <v>8757</v>
      </c>
      <c r="J87" s="255" t="s">
        <v>8743</v>
      </c>
    </row>
    <row r="88" spans="2:10" ht="66" customHeight="1" thickBot="1">
      <c r="C88" s="327" t="s">
        <v>8528</v>
      </c>
      <c r="D88" s="476" t="s">
        <v>8589</v>
      </c>
      <c r="E88" s="477"/>
      <c r="F88" s="478"/>
      <c r="G88" s="206" t="str">
        <f>IF(ISBLANK(H88),"必須","入力済")</f>
        <v>必須</v>
      </c>
      <c r="H88" s="70"/>
      <c r="I88" s="378" t="s">
        <v>8600</v>
      </c>
      <c r="J88" s="255" t="s">
        <v>9065</v>
      </c>
    </row>
    <row r="89" spans="2:10" ht="33.5" thickBot="1">
      <c r="C89" s="327" t="s">
        <v>8529</v>
      </c>
      <c r="D89" s="476" t="s">
        <v>8463</v>
      </c>
      <c r="E89" s="477"/>
      <c r="F89" s="478"/>
      <c r="G89" s="200" t="str">
        <f>IF(ISBLANK(H89),"該当の場合は必須","入力済")</f>
        <v>該当の場合は必須</v>
      </c>
      <c r="H89" s="99"/>
      <c r="I89" s="379" t="s">
        <v>8759</v>
      </c>
      <c r="J89" s="255" t="s">
        <v>8744</v>
      </c>
    </row>
    <row r="90" spans="2:10" ht="33" customHeight="1" thickBot="1">
      <c r="C90" s="327" t="s">
        <v>8530</v>
      </c>
      <c r="D90" s="476" t="s">
        <v>8060</v>
      </c>
      <c r="E90" s="477"/>
      <c r="F90" s="478"/>
      <c r="G90" s="214" t="str">
        <f>IF(ISBLANK(H90),"可能な限り","入力済")</f>
        <v>可能な限り</v>
      </c>
      <c r="H90" s="72"/>
      <c r="I90" s="380" t="s">
        <v>8757</v>
      </c>
      <c r="J90" s="255" t="s">
        <v>9049</v>
      </c>
    </row>
    <row r="91" spans="2:10" ht="33" customHeight="1" thickBot="1">
      <c r="C91" s="327" t="s">
        <v>8531</v>
      </c>
      <c r="D91" s="461" t="s">
        <v>8464</v>
      </c>
      <c r="E91" s="462"/>
      <c r="F91" s="463"/>
      <c r="G91" s="215" t="str">
        <f>IF(ISBLANK(H91),"可能な限り","入力済")</f>
        <v>可能な限り</v>
      </c>
      <c r="H91" s="77"/>
      <c r="I91" s="375" t="s">
        <v>8757</v>
      </c>
      <c r="J91" s="258" t="s">
        <v>8745</v>
      </c>
    </row>
    <row r="92" spans="2:10">
      <c r="F92" s="381"/>
      <c r="G92" s="381"/>
      <c r="I92" s="26"/>
      <c r="J92" s="27"/>
    </row>
    <row r="93" spans="2:10" ht="22.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c r="C94" s="323" t="s">
        <v>193</v>
      </c>
      <c r="D94" s="473" t="s">
        <v>188</v>
      </c>
      <c r="E94" s="474"/>
      <c r="F94" s="475"/>
      <c r="G94" s="323" t="s">
        <v>8542</v>
      </c>
      <c r="H94" s="324" t="s">
        <v>189</v>
      </c>
      <c r="I94" s="323" t="s">
        <v>8598</v>
      </c>
      <c r="J94" s="193" t="s">
        <v>8602</v>
      </c>
    </row>
    <row r="95" spans="2:10" ht="33" customHeight="1" thickBot="1">
      <c r="C95" s="332" t="s">
        <v>8035</v>
      </c>
      <c r="D95" s="470" t="s">
        <v>8716</v>
      </c>
      <c r="E95" s="471"/>
      <c r="F95" s="472"/>
      <c r="G95" s="199" t="str">
        <f>IF(ISBLANK(H95),"必須","入力済")</f>
        <v>必須</v>
      </c>
      <c r="H95" s="62"/>
      <c r="I95" s="353" t="s">
        <v>8600</v>
      </c>
      <c r="J95" s="246" t="s">
        <v>8999</v>
      </c>
    </row>
    <row r="96" spans="2:10" ht="33">
      <c r="C96" s="194" t="s">
        <v>8036</v>
      </c>
      <c r="D96" s="464" t="s">
        <v>8554</v>
      </c>
      <c r="E96" s="464"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c r="C99" s="332" t="s">
        <v>8039</v>
      </c>
      <c r="D99" s="456"/>
      <c r="E99" s="456"/>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9047</v>
      </c>
    </row>
    <row r="101" spans="2:10" ht="33" customHeight="1" thickBot="1">
      <c r="C101" s="332" t="s">
        <v>8524</v>
      </c>
      <c r="D101" s="456"/>
      <c r="E101" s="459" t="s">
        <v>8561</v>
      </c>
      <c r="F101" s="460"/>
      <c r="G101" s="219" t="str">
        <f>IF(ISBLANK(H101),"必須","入力済")</f>
        <v>必須</v>
      </c>
      <c r="H101" s="65"/>
      <c r="I101" s="389" t="s">
        <v>8600</v>
      </c>
      <c r="J101" s="254" t="s">
        <v>9048</v>
      </c>
    </row>
    <row r="102" spans="2:10" ht="33" customHeight="1" thickBot="1">
      <c r="C102" s="327" t="s">
        <v>8525</v>
      </c>
      <c r="D102" s="465" t="s">
        <v>8731</v>
      </c>
      <c r="E102" s="466"/>
      <c r="F102" s="467"/>
      <c r="G102" s="220" t="str">
        <f>IF(ISBLANK(H102), "必須",  "入力済")</f>
        <v>必須</v>
      </c>
      <c r="H102" s="67"/>
      <c r="I102" s="390" t="s">
        <v>8757</v>
      </c>
      <c r="J102" s="268" t="s">
        <v>8742</v>
      </c>
    </row>
    <row r="103" spans="2:10" ht="33" customHeight="1" thickBot="1">
      <c r="C103" s="327" t="s">
        <v>8526</v>
      </c>
      <c r="D103" s="461" t="s">
        <v>8462</v>
      </c>
      <c r="E103" s="462"/>
      <c r="F103" s="463"/>
      <c r="G103" s="221" t="str">
        <f>IF(ISBLANK(H103),"可能な限り","入力済")</f>
        <v>可能な限り</v>
      </c>
      <c r="H103" s="79"/>
      <c r="I103" s="392" t="s">
        <v>8757</v>
      </c>
      <c r="J103" s="258" t="s">
        <v>8746</v>
      </c>
    </row>
    <row r="104" spans="2:10" ht="66" customHeight="1" thickBot="1">
      <c r="C104" s="327" t="s">
        <v>8527</v>
      </c>
      <c r="D104" s="461" t="s">
        <v>8589</v>
      </c>
      <c r="E104" s="462"/>
      <c r="F104" s="463"/>
      <c r="G104" s="222" t="str">
        <f>IF(ISBLANK(H104),"必須","入力済")</f>
        <v>必須</v>
      </c>
      <c r="H104" s="71"/>
      <c r="I104" s="393" t="s">
        <v>8600</v>
      </c>
      <c r="J104" s="258" t="s">
        <v>9065</v>
      </c>
    </row>
    <row r="105" spans="2:10" ht="33.5" thickBot="1">
      <c r="C105" s="327" t="s">
        <v>8528</v>
      </c>
      <c r="D105" s="461" t="s">
        <v>8463</v>
      </c>
      <c r="E105" s="462"/>
      <c r="F105" s="463"/>
      <c r="G105" s="215" t="str">
        <f>IF(ISBLANK(H105),"該当の場合は必須","入力済")</f>
        <v>該当の場合は必須</v>
      </c>
      <c r="H105" s="74"/>
      <c r="I105" s="375" t="s">
        <v>8759</v>
      </c>
      <c r="J105" s="258" t="s">
        <v>8744</v>
      </c>
    </row>
    <row r="106" spans="2:10" ht="33" customHeight="1" thickBot="1">
      <c r="C106" s="327" t="s">
        <v>8529</v>
      </c>
      <c r="D106" s="461" t="s">
        <v>8060</v>
      </c>
      <c r="E106" s="462"/>
      <c r="F106" s="463"/>
      <c r="G106" s="221" t="str">
        <f>IF(ISBLANK(H106),"可能な限り","入力済")</f>
        <v>可能な限り</v>
      </c>
      <c r="H106" s="77"/>
      <c r="I106" s="394" t="s">
        <v>8757</v>
      </c>
      <c r="J106" s="258" t="s">
        <v>9050</v>
      </c>
    </row>
    <row r="107" spans="2:10" ht="33" customHeight="1" thickBot="1">
      <c r="C107" s="327" t="s">
        <v>8530</v>
      </c>
      <c r="D107" s="461" t="s">
        <v>8464</v>
      </c>
      <c r="E107" s="462"/>
      <c r="F107" s="463"/>
      <c r="G107" s="215" t="str">
        <f>IF(ISBLANK(H107),"可能な限り","入力済")</f>
        <v>可能な限り</v>
      </c>
      <c r="H107" s="77"/>
      <c r="I107" s="375" t="s">
        <v>8757</v>
      </c>
      <c r="J107" s="258" t="s">
        <v>8745</v>
      </c>
    </row>
    <row r="108" spans="2:10">
      <c r="F108" s="381"/>
      <c r="G108" s="381"/>
      <c r="H108" s="358"/>
      <c r="I108" s="26"/>
      <c r="J108" s="27"/>
    </row>
    <row r="109" spans="2:10" ht="22.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8717</v>
      </c>
      <c r="E111" s="468"/>
      <c r="F111" s="460"/>
      <c r="G111" s="223" t="str">
        <f>IF(ISBLANK(H111),"必須","入力済")</f>
        <v>必須</v>
      </c>
      <c r="H111" s="65"/>
      <c r="I111" s="386" t="s">
        <v>8600</v>
      </c>
      <c r="J111" s="254" t="s">
        <v>9000</v>
      </c>
    </row>
    <row r="112" spans="2:10" ht="33">
      <c r="C112" s="194" t="s">
        <v>8036</v>
      </c>
      <c r="D112" s="464" t="s">
        <v>8554</v>
      </c>
      <c r="E112" s="464"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c r="C115" s="332" t="s">
        <v>8039</v>
      </c>
      <c r="D115" s="456"/>
      <c r="E115" s="456"/>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9047</v>
      </c>
    </row>
    <row r="117" spans="2:10" ht="33" customHeight="1" thickBot="1">
      <c r="C117" s="332" t="s">
        <v>8524</v>
      </c>
      <c r="D117" s="456"/>
      <c r="E117" s="459" t="s">
        <v>8561</v>
      </c>
      <c r="F117" s="460"/>
      <c r="G117" s="219" t="str">
        <f>IF(ISBLANK(H117),"必須","入力済")</f>
        <v>必須</v>
      </c>
      <c r="H117" s="65"/>
      <c r="I117" s="389" t="s">
        <v>8600</v>
      </c>
      <c r="J117" s="254" t="s">
        <v>9048</v>
      </c>
    </row>
    <row r="118" spans="2:10" ht="33" customHeight="1" thickBot="1">
      <c r="C118" s="327" t="s">
        <v>8525</v>
      </c>
      <c r="D118" s="461" t="s">
        <v>8731</v>
      </c>
      <c r="E118" s="462"/>
      <c r="F118" s="463"/>
      <c r="G118" s="209" t="str">
        <f>IF(ISBLANK(H118), "必須",  "入力済")</f>
        <v>必須</v>
      </c>
      <c r="H118" s="67"/>
      <c r="I118" s="375" t="s">
        <v>8757</v>
      </c>
      <c r="J118" s="258" t="s">
        <v>8742</v>
      </c>
    </row>
    <row r="119" spans="2:10" ht="33" customHeight="1" thickBot="1">
      <c r="C119" s="327" t="s">
        <v>8526</v>
      </c>
      <c r="D119" s="461" t="s">
        <v>8462</v>
      </c>
      <c r="E119" s="462"/>
      <c r="F119" s="463"/>
      <c r="G119" s="221" t="str">
        <f>IF(ISBLANK(H119),"可能な限り","入力済")</f>
        <v>可能な限り</v>
      </c>
      <c r="H119" s="79"/>
      <c r="I119" s="392" t="s">
        <v>8757</v>
      </c>
      <c r="J119" s="258" t="s">
        <v>8746</v>
      </c>
    </row>
    <row r="120" spans="2:10" ht="66" customHeight="1" thickBot="1">
      <c r="C120" s="327" t="s">
        <v>8527</v>
      </c>
      <c r="D120" s="461" t="s">
        <v>8589</v>
      </c>
      <c r="E120" s="462"/>
      <c r="F120" s="463"/>
      <c r="G120" s="222" t="str">
        <f>IF(ISBLANK(H120),"必須","入力済")</f>
        <v>必須</v>
      </c>
      <c r="H120" s="71"/>
      <c r="I120" s="393" t="s">
        <v>8600</v>
      </c>
      <c r="J120" s="258" t="s">
        <v>9065</v>
      </c>
    </row>
    <row r="121" spans="2:10" ht="33.5" thickBot="1">
      <c r="C121" s="327" t="s">
        <v>8528</v>
      </c>
      <c r="D121" s="461" t="s">
        <v>8463</v>
      </c>
      <c r="E121" s="462"/>
      <c r="F121" s="463"/>
      <c r="G121" s="215" t="str">
        <f>IF(ISBLANK(H121),"該当の場合は必須","入力済")</f>
        <v>該当の場合は必須</v>
      </c>
      <c r="H121" s="74"/>
      <c r="I121" s="375" t="s">
        <v>8759</v>
      </c>
      <c r="J121" s="258" t="s">
        <v>8744</v>
      </c>
    </row>
    <row r="122" spans="2:10" ht="33" customHeight="1" thickBot="1">
      <c r="C122" s="327" t="s">
        <v>8529</v>
      </c>
      <c r="D122" s="461" t="s">
        <v>8060</v>
      </c>
      <c r="E122" s="462"/>
      <c r="F122" s="463"/>
      <c r="G122" s="221" t="str">
        <f>IF(ISBLANK(H122),"可能な限り","入力済")</f>
        <v>可能な限り</v>
      </c>
      <c r="H122" s="77"/>
      <c r="I122" s="394" t="s">
        <v>8757</v>
      </c>
      <c r="J122" s="258" t="s">
        <v>9050</v>
      </c>
    </row>
    <row r="123" spans="2:10" ht="33" customHeight="1" thickBot="1">
      <c r="C123" s="327" t="s">
        <v>8530</v>
      </c>
      <c r="D123" s="461" t="s">
        <v>8464</v>
      </c>
      <c r="E123" s="462"/>
      <c r="F123" s="463"/>
      <c r="G123" s="215" t="str">
        <f>IF(ISBLANK(H123),"可能な限り","入力済")</f>
        <v>可能な限り</v>
      </c>
      <c r="H123" s="77"/>
      <c r="I123" s="375" t="s">
        <v>8757</v>
      </c>
      <c r="J123" s="258" t="s">
        <v>8745</v>
      </c>
    </row>
    <row r="124" spans="2:10">
      <c r="F124" s="381"/>
      <c r="G124" s="381"/>
      <c r="I124" s="26"/>
      <c r="J124" s="27"/>
    </row>
    <row r="125" spans="2:10" ht="22.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8718</v>
      </c>
      <c r="E127" s="468"/>
      <c r="F127" s="460"/>
      <c r="G127" s="219" t="str">
        <f>IF(ISBLANK(H127),"必須","入力済")</f>
        <v>必須</v>
      </c>
      <c r="H127" s="65"/>
      <c r="I127" s="386" t="s">
        <v>8600</v>
      </c>
      <c r="J127" s="254" t="s">
        <v>9001</v>
      </c>
    </row>
    <row r="128" spans="2:10" ht="33">
      <c r="C128" s="194" t="s">
        <v>8036</v>
      </c>
      <c r="D128" s="464" t="s">
        <v>8554</v>
      </c>
      <c r="E128" s="464"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c r="C131" s="332" t="s">
        <v>8039</v>
      </c>
      <c r="D131" s="456"/>
      <c r="E131" s="456"/>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9047</v>
      </c>
    </row>
    <row r="133" spans="2:10" ht="33" customHeight="1" thickBot="1">
      <c r="C133" s="332" t="s">
        <v>8524</v>
      </c>
      <c r="D133" s="456"/>
      <c r="E133" s="459" t="s">
        <v>8561</v>
      </c>
      <c r="F133" s="460"/>
      <c r="G133" s="219" t="str">
        <f>IF(ISBLANK(H133),"必須","入力済")</f>
        <v>必須</v>
      </c>
      <c r="H133" s="64"/>
      <c r="I133" s="389" t="s">
        <v>8600</v>
      </c>
      <c r="J133" s="254" t="s">
        <v>9048</v>
      </c>
    </row>
    <row r="134" spans="2:10" ht="33" customHeight="1" thickBot="1">
      <c r="C134" s="327" t="s">
        <v>8525</v>
      </c>
      <c r="D134" s="461" t="s">
        <v>8731</v>
      </c>
      <c r="E134" s="462"/>
      <c r="F134" s="463"/>
      <c r="G134" s="209" t="str">
        <f>IF(ISBLANK(H134), "必須",  "入力済")</f>
        <v>必須</v>
      </c>
      <c r="H134" s="82"/>
      <c r="I134" s="375" t="s">
        <v>8757</v>
      </c>
      <c r="J134" s="258" t="s">
        <v>8742</v>
      </c>
    </row>
    <row r="135" spans="2:10" ht="33" customHeight="1" thickBot="1">
      <c r="C135" s="327" t="s">
        <v>8526</v>
      </c>
      <c r="D135" s="461" t="s">
        <v>8462</v>
      </c>
      <c r="E135" s="462"/>
      <c r="F135" s="463"/>
      <c r="G135" s="221" t="str">
        <f>IF(ISBLANK(H135),"可能な限り","入力済")</f>
        <v>可能な限り</v>
      </c>
      <c r="H135" s="84"/>
      <c r="I135" s="392" t="s">
        <v>8757</v>
      </c>
      <c r="J135" s="258" t="s">
        <v>8746</v>
      </c>
    </row>
    <row r="136" spans="2:10" ht="66" customHeight="1" thickBot="1">
      <c r="C136" s="327" t="s">
        <v>8527</v>
      </c>
      <c r="D136" s="461" t="s">
        <v>8589</v>
      </c>
      <c r="E136" s="462"/>
      <c r="F136" s="463"/>
      <c r="G136" s="222" t="str">
        <f>IF(ISBLANK(H136),"必須","入力済")</f>
        <v>必須</v>
      </c>
      <c r="H136" s="85"/>
      <c r="I136" s="393" t="s">
        <v>8600</v>
      </c>
      <c r="J136" s="258" t="s">
        <v>9065</v>
      </c>
    </row>
    <row r="137" spans="2:10" ht="33.5" thickBot="1">
      <c r="C137" s="327" t="s">
        <v>8528</v>
      </c>
      <c r="D137" s="461" t="s">
        <v>8463</v>
      </c>
      <c r="E137" s="462"/>
      <c r="F137" s="463"/>
      <c r="G137" s="215" t="str">
        <f>IF(ISBLANK(H137),"該当の場合は必須","入力済")</f>
        <v>該当の場合は必須</v>
      </c>
      <c r="H137" s="102"/>
      <c r="I137" s="375" t="s">
        <v>8759</v>
      </c>
      <c r="J137" s="258" t="s">
        <v>8744</v>
      </c>
    </row>
    <row r="138" spans="2:10" ht="33" customHeight="1" thickBot="1">
      <c r="C138" s="327" t="s">
        <v>8529</v>
      </c>
      <c r="D138" s="461" t="s">
        <v>8060</v>
      </c>
      <c r="E138" s="462"/>
      <c r="F138" s="463"/>
      <c r="G138" s="221" t="str">
        <f>IF(ISBLANK(H138),"可能な限り","入力済")</f>
        <v>可能な限り</v>
      </c>
      <c r="H138" s="81"/>
      <c r="I138" s="394" t="s">
        <v>8757</v>
      </c>
      <c r="J138" s="258" t="s">
        <v>9050</v>
      </c>
    </row>
    <row r="139" spans="2:10" ht="33" customHeight="1" thickBot="1">
      <c r="C139" s="327" t="s">
        <v>8530</v>
      </c>
      <c r="D139" s="461" t="s">
        <v>8464</v>
      </c>
      <c r="E139" s="462"/>
      <c r="F139" s="463"/>
      <c r="G139" s="215" t="str">
        <f>IF(ISBLANK(H139),"可能な限り","入力済")</f>
        <v>可能な限り</v>
      </c>
      <c r="H139" s="81"/>
      <c r="I139" s="375" t="s">
        <v>8757</v>
      </c>
      <c r="J139" s="258" t="s">
        <v>8745</v>
      </c>
    </row>
    <row r="140" spans="2:10">
      <c r="F140" s="381"/>
      <c r="G140" s="381"/>
      <c r="H140" s="358"/>
      <c r="I140" s="26"/>
      <c r="J140" s="27"/>
    </row>
    <row r="141" spans="2:10" ht="22.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8720</v>
      </c>
      <c r="E143" s="468"/>
      <c r="F143" s="460"/>
      <c r="G143" s="219" t="str">
        <f>IF(ISBLANK(H143),"必須","入力済")</f>
        <v>必須</v>
      </c>
      <c r="H143" s="65"/>
      <c r="I143" s="386" t="s">
        <v>8600</v>
      </c>
      <c r="J143" s="254" t="s">
        <v>9002</v>
      </c>
    </row>
    <row r="144" spans="2:10" ht="33">
      <c r="C144" s="194" t="s">
        <v>8036</v>
      </c>
      <c r="D144" s="455" t="s">
        <v>8554</v>
      </c>
      <c r="E144" s="455"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c r="C147" s="332" t="s">
        <v>8039</v>
      </c>
      <c r="D147" s="456"/>
      <c r="E147" s="456"/>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9047</v>
      </c>
    </row>
    <row r="149" spans="2:10" ht="33" customHeight="1" thickBot="1">
      <c r="C149" s="332" t="s">
        <v>8524</v>
      </c>
      <c r="D149" s="456"/>
      <c r="E149" s="459" t="s">
        <v>8561</v>
      </c>
      <c r="F149" s="460"/>
      <c r="G149" s="219" t="str">
        <f>IF(ISBLANK(H149),"必須","入力済")</f>
        <v>必須</v>
      </c>
      <c r="H149" s="65"/>
      <c r="I149" s="389" t="s">
        <v>8600</v>
      </c>
      <c r="J149" s="254" t="s">
        <v>9048</v>
      </c>
    </row>
    <row r="150" spans="2:10" ht="33" customHeight="1" thickBot="1">
      <c r="C150" s="327" t="s">
        <v>8525</v>
      </c>
      <c r="D150" s="461" t="s">
        <v>8731</v>
      </c>
      <c r="E150" s="462"/>
      <c r="F150" s="463"/>
      <c r="G150" s="209" t="str">
        <f>IF(ISBLANK(H150), "必須",  "入力済")</f>
        <v>必須</v>
      </c>
      <c r="H150" s="67"/>
      <c r="I150" s="375" t="s">
        <v>8757</v>
      </c>
      <c r="J150" s="258" t="s">
        <v>8742</v>
      </c>
    </row>
    <row r="151" spans="2:10" ht="33" customHeight="1" thickBot="1">
      <c r="C151" s="327" t="s">
        <v>8526</v>
      </c>
      <c r="D151" s="461" t="s">
        <v>8462</v>
      </c>
      <c r="E151" s="462"/>
      <c r="F151" s="463"/>
      <c r="G151" s="221" t="str">
        <f>IF(ISBLANK(H151),"可能な限り","入力済")</f>
        <v>可能な限り</v>
      </c>
      <c r="H151" s="79"/>
      <c r="I151" s="392" t="s">
        <v>8757</v>
      </c>
      <c r="J151" s="258" t="s">
        <v>8746</v>
      </c>
    </row>
    <row r="152" spans="2:10" ht="66" customHeight="1" thickBot="1">
      <c r="C152" s="327" t="s">
        <v>8527</v>
      </c>
      <c r="D152" s="461" t="s">
        <v>8589</v>
      </c>
      <c r="E152" s="462"/>
      <c r="F152" s="463"/>
      <c r="G152" s="222" t="str">
        <f>IF(ISBLANK(H152),"必須","入力済")</f>
        <v>必須</v>
      </c>
      <c r="H152" s="71"/>
      <c r="I152" s="393" t="s">
        <v>8600</v>
      </c>
      <c r="J152" s="258" t="s">
        <v>9065</v>
      </c>
    </row>
    <row r="153" spans="2:10" ht="33.5" thickBot="1">
      <c r="C153" s="327" t="s">
        <v>8528</v>
      </c>
      <c r="D153" s="461" t="s">
        <v>8463</v>
      </c>
      <c r="E153" s="462"/>
      <c r="F153" s="463"/>
      <c r="G153" s="215" t="str">
        <f>IF(ISBLANK(H153),"該当の場合は必須","入力済")</f>
        <v>該当の場合は必須</v>
      </c>
      <c r="H153" s="74"/>
      <c r="I153" s="375" t="s">
        <v>8759</v>
      </c>
      <c r="J153" s="258" t="s">
        <v>8744</v>
      </c>
    </row>
    <row r="154" spans="2:10" ht="33" customHeight="1" thickBot="1">
      <c r="C154" s="327" t="s">
        <v>8529</v>
      </c>
      <c r="D154" s="461" t="s">
        <v>8060</v>
      </c>
      <c r="E154" s="462"/>
      <c r="F154" s="463"/>
      <c r="G154" s="221" t="str">
        <f>IF(ISBLANK(H154),"可能な限り","入力済")</f>
        <v>可能な限り</v>
      </c>
      <c r="H154" s="81"/>
      <c r="I154" s="394" t="s">
        <v>8757</v>
      </c>
      <c r="J154" s="258" t="s">
        <v>9050</v>
      </c>
    </row>
    <row r="155" spans="2:10" ht="33" customHeight="1" thickBot="1">
      <c r="C155" s="327" t="s">
        <v>8530</v>
      </c>
      <c r="D155" s="461" t="s">
        <v>8464</v>
      </c>
      <c r="E155" s="462"/>
      <c r="F155" s="463"/>
      <c r="G155" s="215" t="str">
        <f>IF(ISBLANK(H155),"可能な限り","入力済")</f>
        <v>可能な限り</v>
      </c>
      <c r="H155" s="77"/>
      <c r="I155" s="375" t="s">
        <v>8757</v>
      </c>
      <c r="J155" s="258" t="s">
        <v>8745</v>
      </c>
    </row>
    <row r="156" spans="2:10">
      <c r="F156" s="381"/>
      <c r="G156" s="381"/>
      <c r="H156" s="358"/>
      <c r="I156" s="26"/>
      <c r="J156" s="27"/>
    </row>
    <row r="157" spans="2:10" ht="20">
      <c r="B157" s="23" t="s">
        <v>9005</v>
      </c>
      <c r="C157" s="24"/>
      <c r="D157" s="24"/>
      <c r="E157" s="24"/>
      <c r="F157" s="381"/>
      <c r="G157" s="381"/>
      <c r="H157" s="358"/>
      <c r="I157" s="26"/>
      <c r="J157" s="27"/>
    </row>
    <row r="158" spans="2:10" ht="20.5"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8757</v>
      </c>
      <c r="J159" s="255" t="s">
        <v>8747</v>
      </c>
    </row>
    <row r="160" spans="2:10" ht="33" customHeight="1" thickBot="1">
      <c r="C160" s="327" t="s">
        <v>8036</v>
      </c>
      <c r="D160" s="476" t="s">
        <v>8563</v>
      </c>
      <c r="E160" s="477"/>
      <c r="F160" s="478"/>
      <c r="G160" s="206" t="str">
        <f>IF(ISBLANK(H160),"必須","入力済")</f>
        <v>必須</v>
      </c>
      <c r="H160" s="93"/>
      <c r="I160" s="380" t="s">
        <v>8757</v>
      </c>
      <c r="J160" s="255" t="s">
        <v>8748</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9055</v>
      </c>
    </row>
    <row r="162" spans="2:10" ht="33" customHeight="1" thickBot="1">
      <c r="C162" s="327" t="s">
        <v>8038</v>
      </c>
      <c r="D162" s="461" t="s">
        <v>8565</v>
      </c>
      <c r="E162" s="462"/>
      <c r="F162" s="463"/>
      <c r="G162" s="215" t="str">
        <f>IF(ISBLANK(H162),"必須","入力済")</f>
        <v>必須</v>
      </c>
      <c r="H162" s="77"/>
      <c r="I162" s="375" t="s">
        <v>9010</v>
      </c>
      <c r="J162" s="258" t="s">
        <v>8749</v>
      </c>
    </row>
    <row r="163" spans="2:10" ht="18.5" thickBot="1"/>
    <row r="164" spans="2:10" ht="63" customHeight="1" thickBot="1">
      <c r="C164" s="327" t="s">
        <v>8039</v>
      </c>
      <c r="D164" s="476" t="s">
        <v>8588</v>
      </c>
      <c r="E164" s="477"/>
      <c r="F164" s="478"/>
      <c r="G164" s="211" t="str">
        <f>IF(ISBLANK($H$164), "必須",  "入力済")</f>
        <v>必須</v>
      </c>
      <c r="H164" s="94"/>
      <c r="I164" s="379" t="s">
        <v>8757</v>
      </c>
      <c r="J164" s="255" t="s">
        <v>8750</v>
      </c>
    </row>
    <row r="165" spans="2:10">
      <c r="F165" s="357"/>
      <c r="G165" s="357"/>
      <c r="H165" s="358"/>
      <c r="I165" s="26"/>
      <c r="J165" s="27"/>
    </row>
    <row r="166" spans="2:10" ht="22.5">
      <c r="B166" s="28" t="s">
        <v>8467</v>
      </c>
      <c r="C166" s="23"/>
      <c r="D166" s="23"/>
      <c r="E166" s="23"/>
      <c r="I166" s="26"/>
      <c r="J166" s="27"/>
    </row>
    <row r="167" spans="2:10" ht="20">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14" thickBot="1">
      <c r="C170" s="327" t="s">
        <v>8037</v>
      </c>
      <c r="D170" s="530" t="s">
        <v>8597</v>
      </c>
      <c r="E170" s="477"/>
      <c r="F170" s="478"/>
      <c r="G170" s="211" t="str">
        <f>IF(ISBLANK(H170), "必須", "入力済" &amp; CHAR(10) &amp; "（" &amp; LEN(SUBSTITUTE(H170, CHAR(10), "")) &amp; "文字）")</f>
        <v>必須</v>
      </c>
      <c r="H170" s="73"/>
      <c r="I170" s="401" t="s">
        <v>8759</v>
      </c>
      <c r="J170" s="272" t="s">
        <v>9011</v>
      </c>
    </row>
    <row r="171" spans="2:10" ht="66.5" thickBot="1">
      <c r="C171" s="327" t="s">
        <v>8038</v>
      </c>
      <c r="D171" s="476" t="s">
        <v>8494</v>
      </c>
      <c r="E171" s="477"/>
      <c r="F171" s="478"/>
      <c r="G171" s="224" t="str">
        <f>IF(ISBLANK(H171), "必須", "入力済" &amp; CHAR(10) &amp; "（" &amp; LEN(SUBSTITUTE(H171, CHAR(10), "")) &amp; "文字）")</f>
        <v>必須</v>
      </c>
      <c r="H171" s="86"/>
      <c r="I171" s="379" t="s">
        <v>8759</v>
      </c>
      <c r="J171" s="273" t="s">
        <v>9012</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8719</v>
      </c>
      <c r="E173" s="477"/>
      <c r="F173" s="478"/>
      <c r="G173" s="214" t="str">
        <f>IF(ISBLANK(H173),"必須","入力済")</f>
        <v>必須</v>
      </c>
      <c r="H173" s="69"/>
      <c r="I173" s="377" t="s">
        <v>8757</v>
      </c>
      <c r="J173" s="255" t="s">
        <v>8751</v>
      </c>
    </row>
    <row r="174" spans="2:10" ht="33" customHeight="1" thickBot="1">
      <c r="C174" s="327" t="s">
        <v>8524</v>
      </c>
      <c r="D174" s="531" t="s">
        <v>8497</v>
      </c>
      <c r="E174" s="532"/>
      <c r="F174" s="533"/>
      <c r="G174" s="225" t="str">
        <f>IF(ISBLANK(H174),"該当の場合は必須","入力済")</f>
        <v>該当の場合は必須</v>
      </c>
      <c r="H174" s="79"/>
      <c r="I174" s="392" t="s">
        <v>8949</v>
      </c>
      <c r="J174" s="258" t="s">
        <v>8752</v>
      </c>
    </row>
    <row r="175" spans="2:10" ht="33" customHeight="1" thickBot="1">
      <c r="C175" s="327"/>
      <c r="D175" s="534" t="s">
        <v>8623</v>
      </c>
      <c r="E175" s="535"/>
      <c r="F175" s="535"/>
      <c r="G175" s="535"/>
      <c r="H175" s="535"/>
      <c r="I175" s="535"/>
      <c r="J175" s="536"/>
    </row>
    <row r="176" spans="2:10" ht="33" customHeight="1" thickBot="1">
      <c r="C176" s="327" t="s">
        <v>8525</v>
      </c>
      <c r="D176" s="476" t="s">
        <v>8659</v>
      </c>
      <c r="E176" s="477"/>
      <c r="F176" s="478"/>
      <c r="G176" s="212" t="str">
        <f>IF(ISBLANK(H176),"必須","入力済")</f>
        <v>必須</v>
      </c>
      <c r="H176" s="70"/>
      <c r="I176" s="376" t="s">
        <v>8600</v>
      </c>
      <c r="J176" s="274" t="s">
        <v>8658</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5" thickBot="1">
      <c r="C181" s="327" t="s">
        <v>8530</v>
      </c>
      <c r="D181" s="537" t="s">
        <v>8733</v>
      </c>
      <c r="E181" s="538"/>
      <c r="F181" s="539"/>
      <c r="G181" s="221" t="str">
        <f>IF(ISBLANK(H181),"必須","入力済")</f>
        <v>必須</v>
      </c>
      <c r="H181" s="74"/>
      <c r="I181" s="375" t="s">
        <v>8759</v>
      </c>
      <c r="J181" s="258" t="s">
        <v>8753</v>
      </c>
    </row>
    <row r="182" spans="2:10" ht="33.5" thickBot="1">
      <c r="C182" s="327" t="s">
        <v>8531</v>
      </c>
      <c r="D182" s="461" t="s">
        <v>8734</v>
      </c>
      <c r="E182" s="462"/>
      <c r="F182" s="463"/>
      <c r="G182" s="221" t="str">
        <f>IF(ISBLANK(H182),"必須","入力済")</f>
        <v>必須</v>
      </c>
      <c r="H182" s="74"/>
      <c r="I182" s="375" t="s">
        <v>8759</v>
      </c>
      <c r="J182" s="258" t="s">
        <v>8754</v>
      </c>
    </row>
    <row r="183" spans="2:10">
      <c r="F183" s="381"/>
      <c r="G183" s="381"/>
      <c r="H183" s="402"/>
      <c r="I183" s="26"/>
      <c r="J183" s="27"/>
    </row>
    <row r="184" spans="2:10" ht="22.5">
      <c r="B184" s="28" t="s">
        <v>8501</v>
      </c>
      <c r="C184" s="23"/>
      <c r="D184" s="23"/>
      <c r="E184" s="23"/>
      <c r="I184" s="26"/>
      <c r="J184" s="27"/>
    </row>
    <row r="185" spans="2:10" ht="20">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99.5" thickBot="1">
      <c r="C187" s="327" t="s">
        <v>8036</v>
      </c>
      <c r="D187" s="537" t="s">
        <v>8568</v>
      </c>
      <c r="E187" s="538"/>
      <c r="F187" s="539"/>
      <c r="G187" s="215" t="str">
        <f>IF(ISBLANK(H187), "必須", "入力済" &amp; CHAR(10) &amp; "（" &amp; LEN(SUBSTITUTE(H187, CHAR(10), "")) &amp; "文字）")</f>
        <v>必須</v>
      </c>
      <c r="H187" s="80"/>
      <c r="I187" s="403" t="s">
        <v>8759</v>
      </c>
      <c r="J187" s="277" t="s">
        <v>9030</v>
      </c>
    </row>
    <row r="188" spans="2:10" ht="33" customHeight="1" thickBot="1">
      <c r="C188" s="327" t="s">
        <v>8037</v>
      </c>
      <c r="D188" s="461" t="s">
        <v>8569</v>
      </c>
      <c r="E188" s="462"/>
      <c r="F188" s="463"/>
      <c r="G188" s="215" t="str">
        <f>IF(ISBLANK(H188),"必須","入力済")</f>
        <v>必須</v>
      </c>
      <c r="H188" s="71"/>
      <c r="I188" s="391" t="s">
        <v>8600</v>
      </c>
      <c r="J188" s="258" t="s">
        <v>8656</v>
      </c>
    </row>
    <row r="189" spans="2:10" ht="33.5" thickBot="1">
      <c r="C189" s="327" t="s">
        <v>8038</v>
      </c>
      <c r="D189" s="461" t="s">
        <v>8570</v>
      </c>
      <c r="E189" s="462"/>
      <c r="F189" s="463"/>
      <c r="G189" s="215" t="str">
        <f>IF(ISBLANK(H189),"必須","入力済")</f>
        <v>必須</v>
      </c>
      <c r="H189" s="74"/>
      <c r="I189" s="403" t="s">
        <v>8759</v>
      </c>
      <c r="J189" s="258" t="s">
        <v>8755</v>
      </c>
    </row>
    <row r="190" spans="2:10" ht="33" customHeight="1">
      <c r="C190" s="329" t="s">
        <v>8039</v>
      </c>
      <c r="D190" s="540" t="s">
        <v>8571</v>
      </c>
      <c r="E190" s="543" t="s">
        <v>8660</v>
      </c>
      <c r="F190" s="544"/>
      <c r="G190" s="227" t="str">
        <f>IF(ISBLANK(H190),"必須","入力済")</f>
        <v>必須</v>
      </c>
      <c r="H190" s="78"/>
      <c r="I190" s="350" t="s">
        <v>8600</v>
      </c>
      <c r="J190" s="278" t="s">
        <v>9038</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8663</v>
      </c>
    </row>
    <row r="192" spans="2:10" ht="33" customHeight="1">
      <c r="C192" s="194" t="s">
        <v>8524</v>
      </c>
      <c r="D192" s="541"/>
      <c r="E192" s="479" t="s">
        <v>9007</v>
      </c>
      <c r="F192" s="480"/>
      <c r="G192" s="217" t="str">
        <f t="shared" si="8"/>
        <v>該当する場合</v>
      </c>
      <c r="H192" s="60"/>
      <c r="I192" s="320" t="s">
        <v>8600</v>
      </c>
      <c r="J192" s="279" t="s">
        <v>8664</v>
      </c>
    </row>
    <row r="193" spans="2:10" ht="33" customHeight="1">
      <c r="C193" s="194" t="s">
        <v>8525</v>
      </c>
      <c r="D193" s="541"/>
      <c r="E193" s="479" t="s">
        <v>8504</v>
      </c>
      <c r="F193" s="480"/>
      <c r="G193" s="217" t="str">
        <f t="shared" si="8"/>
        <v>該当する場合</v>
      </c>
      <c r="H193" s="60"/>
      <c r="I193" s="320" t="s">
        <v>8600</v>
      </c>
      <c r="J193" s="279" t="s">
        <v>8665</v>
      </c>
    </row>
    <row r="194" spans="2:10" ht="33" customHeight="1">
      <c r="C194" s="194" t="s">
        <v>8526</v>
      </c>
      <c r="D194" s="541"/>
      <c r="E194" s="479" t="s">
        <v>1</v>
      </c>
      <c r="F194" s="480"/>
      <c r="G194" s="217" t="str">
        <f t="shared" si="8"/>
        <v>該当する場合</v>
      </c>
      <c r="H194" s="60"/>
      <c r="I194" s="320" t="s">
        <v>8600</v>
      </c>
      <c r="J194" s="279" t="s">
        <v>8666</v>
      </c>
    </row>
    <row r="195" spans="2:10" ht="33">
      <c r="C195" s="194" t="s">
        <v>8527</v>
      </c>
      <c r="D195" s="541"/>
      <c r="E195" s="509" t="s">
        <v>8721</v>
      </c>
      <c r="F195" s="510"/>
      <c r="G195" s="198" t="str">
        <f>IF(ISBLANK(H195),"必須","入力済")</f>
        <v>必須</v>
      </c>
      <c r="H195" s="103"/>
      <c r="I195" s="404" t="s">
        <v>8759</v>
      </c>
      <c r="J195" s="245" t="s">
        <v>8756</v>
      </c>
    </row>
    <row r="196" spans="2:10" ht="33" customHeight="1" thickBot="1">
      <c r="C196" s="332" t="s">
        <v>8528</v>
      </c>
      <c r="D196" s="542"/>
      <c r="E196" s="459" t="s">
        <v>8572</v>
      </c>
      <c r="F196" s="460"/>
      <c r="G196" s="219" t="str">
        <f>IF(ISBLANK(H196),"必須","入力済")</f>
        <v>必須</v>
      </c>
      <c r="H196" s="75"/>
      <c r="I196" s="405" t="s">
        <v>8757</v>
      </c>
      <c r="J196" s="254" t="s">
        <v>9039</v>
      </c>
    </row>
    <row r="197" spans="2:10"/>
    <row r="198" spans="2:10" ht="22.5">
      <c r="B198" s="28" t="s">
        <v>8505</v>
      </c>
      <c r="C198" s="23"/>
      <c r="D198" s="23"/>
      <c r="E198" s="23"/>
    </row>
    <row r="199" spans="2:10" ht="20.5" thickBot="1">
      <c r="C199" s="323" t="s">
        <v>193</v>
      </c>
      <c r="D199" s="473" t="s">
        <v>188</v>
      </c>
      <c r="E199" s="474"/>
      <c r="F199" s="475"/>
      <c r="G199" s="323" t="s">
        <v>8542</v>
      </c>
      <c r="H199" s="324" t="s">
        <v>189</v>
      </c>
      <c r="I199" s="323" t="s">
        <v>8598</v>
      </c>
      <c r="J199" s="193" t="s">
        <v>8602</v>
      </c>
    </row>
    <row r="200" spans="2:10" ht="264.5" thickBot="1">
      <c r="C200" s="327" t="s">
        <v>8035</v>
      </c>
      <c r="D200" s="488" t="s">
        <v>8506</v>
      </c>
      <c r="E200" s="489"/>
      <c r="F200" s="490"/>
      <c r="G200" s="228" t="str">
        <f>IF(ISBLANK(H200), "任意", "入力済" &amp; CHAR(10) &amp; "（" &amp; LEN(SUBSTITUTE(H200, CHAR(10), "")) &amp; "文字）")</f>
        <v>任意</v>
      </c>
      <c r="H200" s="76"/>
      <c r="I200" s="401" t="s">
        <v>8759</v>
      </c>
      <c r="J200" s="272" t="s">
        <v>9031</v>
      </c>
    </row>
    <row r="201" spans="2:10" ht="8.15" customHeight="1"/>
    <row r="202" spans="2:10" ht="24" customHeight="1"/>
    <row r="203" spans="2:10" ht="8.15" customHeight="1" thickBot="1"/>
    <row r="204" spans="2:10" ht="49.5" customHeight="1" thickBot="1">
      <c r="H204" s="406" t="s">
        <v>9051</v>
      </c>
    </row>
    <row r="205" spans="2:10" ht="8.15" customHeight="1"/>
    <row r="206" spans="2:10" ht="24" customHeight="1"/>
    <row r="207" spans="2:10" ht="8.15" customHeight="1" thickBot="1"/>
    <row r="208" spans="2:10" ht="49.5" customHeight="1" thickBot="1">
      <c r="H208" s="407" t="s">
        <v>8987</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10" zoomScaleNormal="100" zoomScaleSheetLayoutView="70" workbookViewId="0"/>
  </sheetViews>
  <sheetFormatPr defaultColWidth="0" defaultRowHeight="17.5" zeroHeight="1"/>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1796875" style="128" hidden="1" customWidth="1"/>
    <col min="54" max="54" width="22.1796875" style="128" hidden="1" customWidth="1"/>
    <col min="55" max="82" width="5.36328125" style="128" hidden="1" customWidth="1"/>
    <col min="83" max="16384" width="8.1796875" style="128" hidden="1"/>
  </cols>
  <sheetData>
    <row r="1" spans="1:46" ht="3.65" customHeight="1">
      <c r="A1" s="127"/>
    </row>
    <row r="2" spans="1:46" ht="23.15" customHeight="1" thickBot="1">
      <c r="R2" s="129" t="s">
        <v>9068</v>
      </c>
    </row>
    <row r="3" spans="1:46" ht="18" customHeight="1" thickBot="1">
      <c r="B3" s="561" t="str">
        <f>IF(ISBLANK(行政用!H17), "", 行政用!H17)</f>
        <v>長野県知事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11152</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11087</v>
      </c>
      <c r="R26" s="661"/>
      <c r="S26" s="413"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c r="A28" s="656" t="s">
        <v>11079</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11159</v>
      </c>
      <c r="AD35" s="697"/>
      <c r="AE35" s="697"/>
      <c r="AF35" s="697"/>
      <c r="AG35" s="697"/>
      <c r="AH35" s="712" t="s">
        <v>11160</v>
      </c>
      <c r="AI35" s="713"/>
      <c r="AJ35" s="714"/>
      <c r="AK35" s="702" t="s">
        <v>8410</v>
      </c>
      <c r="AL35" s="697"/>
      <c r="AM35" s="697"/>
      <c r="AN35" s="697"/>
      <c r="AO35" s="698"/>
      <c r="AP35" s="702" t="s">
        <v>11161</v>
      </c>
      <c r="AQ35" s="697"/>
      <c r="AR35" s="697"/>
      <c r="AS35" s="697"/>
      <c r="AT35" s="716"/>
    </row>
    <row r="36" spans="1:46" ht="29.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135"/>
      <c r="AA92" s="135"/>
      <c r="AB92" s="135"/>
      <c r="AC92" s="135"/>
      <c r="AD92" s="135"/>
      <c r="AE92" s="135"/>
      <c r="AF92" s="135"/>
      <c r="AG92" s="135"/>
    </row>
    <row r="93" spans="1:46" ht="17.5" hidden="1" customHeight="1"/>
    <row r="94" spans="1:46" ht="17.5" hidden="1" customHeight="1"/>
    <row r="95" spans="1:46" ht="17.5" hidden="1" customHeight="1"/>
    <row r="96" spans="1:46" ht="17.5" hidden="1" customHeight="1"/>
    <row r="97" s="128" customFormat="1" ht="17.5" hidden="1" customHeight="1"/>
    <row r="98" s="128" customFormat="1" ht="17.5" hidden="1" customHeight="1"/>
    <row r="99" s="128" customFormat="1" ht="17.5" hidden="1" customHeight="1"/>
    <row r="100" s="128" customFormat="1" ht="17.5" hidden="1" customHeight="1"/>
    <row r="101" s="128" customFormat="1" ht="17.5" hidden="1" customHeight="1"/>
    <row r="102" s="128" customFormat="1" ht="17.5" hidden="1" customHeight="1"/>
    <row r="103" s="128" customFormat="1" ht="17.5" hidden="1" customHeight="1"/>
    <row r="104" s="128" customFormat="1" ht="17.5" hidden="1" customHeight="1"/>
    <row r="105" s="128" customFormat="1" ht="17.5" hidden="1" customHeight="1"/>
    <row r="106" s="128" customFormat="1" ht="17.5" hidden="1" customHeight="1"/>
    <row r="107" s="128" customFormat="1" ht="17.5" hidden="1" customHeight="1"/>
    <row r="108" s="128" customFormat="1" ht="17.5" hidden="1" customHeight="1"/>
    <row r="109" s="128" customFormat="1" ht="17.5" hidden="1" customHeight="1"/>
    <row r="110" s="128" customFormat="1" ht="17.5" hidden="1" customHeight="1"/>
    <row r="111" s="128" customFormat="1" ht="17.5" hidden="1" customHeight="1"/>
    <row r="112" s="128" customFormat="1" ht="17.5" hidden="1" customHeight="1"/>
    <row r="113" s="128" customFormat="1" ht="17.5" hidden="1" customHeight="1"/>
    <row r="114" s="128" customFormat="1" ht="17.5" hidden="1" customHeight="1"/>
    <row r="115" s="128" customFormat="1" ht="17.5" hidden="1" customHeight="1"/>
    <row r="116" s="128" customFormat="1" ht="17.5" hidden="1" customHeight="1"/>
    <row r="117" s="128" customFormat="1" ht="17.5" hidden="1" customHeight="1"/>
    <row r="118" s="128" customFormat="1" ht="17.5" hidden="1" customHeight="1"/>
    <row r="119" s="128" customFormat="1" ht="17.5" hidden="1" customHeight="1"/>
    <row r="120" s="128" customFormat="1" ht="17.5" hidden="1" customHeight="1"/>
    <row r="121" s="128" customFormat="1" ht="17.5" hidden="1" customHeight="1"/>
    <row r="122" s="128" customFormat="1" ht="17.5" hidden="1" customHeight="1"/>
    <row r="123" s="128" customFormat="1" ht="17.5" hidden="1" customHeight="1"/>
    <row r="124" s="128" customFormat="1" ht="17.5" hidden="1" customHeight="1"/>
    <row r="125" s="128" customFormat="1" ht="17.5" hidden="1" customHeight="1"/>
    <row r="126" s="128" customFormat="1" ht="17.5" hidden="1" customHeight="1"/>
    <row r="127" s="128" customFormat="1" ht="17.5" hidden="1" customHeight="1"/>
    <row r="128" s="128" customFormat="1" ht="17.5" hidden="1" customHeight="1"/>
    <row r="129" s="128" customFormat="1" ht="17.5" hidden="1" customHeight="1"/>
    <row r="130" s="128" customFormat="1" ht="17.5" hidden="1" customHeight="1"/>
    <row r="131" s="128" customFormat="1" ht="17.5" hidden="1" customHeight="1"/>
    <row r="132" s="128" customFormat="1" ht="17.5" hidden="1" customHeight="1"/>
    <row r="133" s="128" customFormat="1" ht="17.5" hidden="1" customHeight="1"/>
    <row r="134" s="128" customFormat="1" ht="17.5" hidden="1" customHeight="1"/>
    <row r="135" s="128" customFormat="1" ht="17.5" hidden="1" customHeight="1"/>
    <row r="136" s="128" customFormat="1" ht="17.5" hidden="1" customHeight="1"/>
    <row r="137" s="128" customFormat="1" ht="17.5" hidden="1" customHeight="1"/>
    <row r="138" s="128" customFormat="1" ht="17.5" hidden="1" customHeight="1"/>
    <row r="139" s="128" customFormat="1" ht="17.5" hidden="1" customHeight="1"/>
    <row r="140" s="128" customFormat="1" ht="17.5" hidden="1" customHeight="1"/>
    <row r="141" s="128" customFormat="1" ht="17.5" hidden="1" customHeight="1"/>
    <row r="142" s="128" customFormat="1" ht="17.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D8" sqref="D8:D11"/>
    </sheetView>
  </sheetViews>
  <sheetFormatPr defaultColWidth="0" defaultRowHeight="18" zeroHeight="1"/>
  <cols>
    <col min="1" max="2" width="3.6328125" style="24" customWidth="1"/>
    <col min="3" max="3" width="22.08984375" style="24" customWidth="1"/>
    <col min="4" max="4" width="5.1796875" style="24" bestFit="1" customWidth="1"/>
    <col min="5" max="5" width="10.453125" style="24" customWidth="1"/>
    <col min="6" max="6" width="80.63281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5" customHeight="1">
      <c r="B4" s="43">
        <v>1</v>
      </c>
      <c r="C4" s="44" t="s">
        <v>8633</v>
      </c>
      <c r="D4" s="45" t="s">
        <v>11188</v>
      </c>
      <c r="E4" s="46" t="s">
        <v>8626</v>
      </c>
      <c r="F4" s="44" t="s">
        <v>8639</v>
      </c>
    </row>
    <row r="5" spans="1:6" ht="39.65" customHeight="1">
      <c r="B5" s="43">
        <v>2</v>
      </c>
      <c r="C5" s="44" t="s">
        <v>8627</v>
      </c>
      <c r="D5" s="45" t="s">
        <v>11188</v>
      </c>
      <c r="E5" s="46" t="s">
        <v>8626</v>
      </c>
      <c r="F5" s="47" t="s">
        <v>8628</v>
      </c>
    </row>
    <row r="6" spans="1:6" ht="39.65" customHeight="1">
      <c r="B6" s="43">
        <v>3</v>
      </c>
      <c r="C6" s="44" t="s">
        <v>8629</v>
      </c>
      <c r="D6" s="45" t="s">
        <v>11188</v>
      </c>
      <c r="E6" s="46" t="s">
        <v>8626</v>
      </c>
      <c r="F6" s="47" t="s">
        <v>8630</v>
      </c>
    </row>
    <row r="7" spans="1:6" ht="39.65" customHeight="1">
      <c r="B7" s="43">
        <v>4</v>
      </c>
      <c r="C7" s="44" t="s">
        <v>8631</v>
      </c>
      <c r="D7" s="45" t="s">
        <v>11188</v>
      </c>
      <c r="E7" s="46" t="s">
        <v>8626</v>
      </c>
      <c r="F7" s="47" t="s">
        <v>8632</v>
      </c>
    </row>
    <row r="8" spans="1:6" ht="39.65" customHeight="1">
      <c r="B8" s="43">
        <v>5</v>
      </c>
      <c r="C8" s="47" t="s">
        <v>8636</v>
      </c>
      <c r="D8" s="45" t="s">
        <v>11188</v>
      </c>
      <c r="E8" s="48" t="s">
        <v>8657</v>
      </c>
      <c r="F8" s="47" t="s">
        <v>8637</v>
      </c>
    </row>
    <row r="9" spans="1:6" ht="55" customHeight="1">
      <c r="B9" s="317">
        <v>6</v>
      </c>
      <c r="C9" s="318" t="s">
        <v>11168</v>
      </c>
      <c r="D9" s="45" t="s">
        <v>11188</v>
      </c>
      <c r="E9" s="319" t="str">
        <f>IF(入力フォーム!H44="有", "必須", "不要")</f>
        <v>不要</v>
      </c>
      <c r="F9" s="318" t="s">
        <v>11169</v>
      </c>
    </row>
    <row r="10" spans="1:6" ht="39.65" customHeight="1">
      <c r="B10" s="43">
        <v>7</v>
      </c>
      <c r="C10" s="44" t="s">
        <v>8655</v>
      </c>
      <c r="D10" s="45" t="s">
        <v>11188</v>
      </c>
      <c r="E10" s="49" t="str">
        <f>IF(OR(入力フォーム!H164&gt;0, 入力フォーム!H74="現況地目や共有持分割合等の単位にまとめて届出"), "必須", "不要")</f>
        <v>不要</v>
      </c>
      <c r="F10" s="47" t="s">
        <v>8732</v>
      </c>
    </row>
    <row r="11" spans="1:6" ht="39.65" customHeight="1">
      <c r="B11" s="43">
        <v>8</v>
      </c>
      <c r="C11" s="44" t="s">
        <v>8661</v>
      </c>
      <c r="D11" s="45" t="s">
        <v>11188</v>
      </c>
      <c r="E11" s="49" t="str">
        <f>IF(入力フォーム!H15="国外","必須","不要")</f>
        <v>不要</v>
      </c>
      <c r="F11" s="47" t="s">
        <v>8662</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J11" sqref="J11"/>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c r="A1" s="907" t="s">
        <v>9018</v>
      </c>
      <c r="B1" s="908"/>
      <c r="C1" s="908"/>
      <c r="D1" s="908"/>
      <c r="E1" s="908"/>
      <c r="F1" s="908"/>
    </row>
    <row r="2" spans="1:12" ht="13.5" customHeight="1"/>
    <row r="3" spans="1:12" s="195" customFormat="1" ht="22.5">
      <c r="B3" s="28" t="s">
        <v>8737</v>
      </c>
      <c r="C3" s="229"/>
      <c r="D3" s="229"/>
      <c r="E3" s="229"/>
      <c r="H3" s="230"/>
      <c r="I3" s="230"/>
      <c r="J3" s="231"/>
      <c r="L3" s="230"/>
    </row>
    <row r="4" spans="1:12" s="195" customFormat="1" ht="22.5">
      <c r="C4" s="232" t="s">
        <v>8981</v>
      </c>
      <c r="E4" s="229"/>
      <c r="H4" s="230"/>
      <c r="I4" s="230"/>
      <c r="J4" s="231"/>
      <c r="L4" s="230"/>
    </row>
    <row r="5" spans="1:12" s="195" customFormat="1" ht="22.5">
      <c r="C5" s="232"/>
      <c r="D5" s="233" t="s">
        <v>8979</v>
      </c>
      <c r="E5" s="229"/>
      <c r="H5" s="230"/>
      <c r="I5" s="230"/>
      <c r="J5" s="231"/>
      <c r="L5" s="230"/>
    </row>
    <row r="6" spans="1:12" s="195" customFormat="1" ht="22.5">
      <c r="C6" s="232"/>
      <c r="D6" s="192" t="s">
        <v>8971</v>
      </c>
      <c r="E6" s="229"/>
      <c r="H6" s="230"/>
      <c r="I6" s="230"/>
      <c r="J6" s="231"/>
      <c r="L6" s="230"/>
    </row>
    <row r="7" spans="1:12" s="195" customFormat="1" ht="22.5">
      <c r="C7" s="232"/>
      <c r="D7" s="192" t="s">
        <v>9032</v>
      </c>
      <c r="E7" s="229"/>
      <c r="H7" s="230"/>
      <c r="I7" s="230"/>
      <c r="J7" s="231"/>
      <c r="L7" s="230"/>
    </row>
    <row r="8" spans="1:12" s="195" customFormat="1" ht="22.5">
      <c r="C8" s="232"/>
      <c r="D8" s="192" t="s">
        <v>8972</v>
      </c>
      <c r="E8" s="229"/>
      <c r="H8" s="230"/>
      <c r="I8" s="230"/>
      <c r="J8" s="231"/>
      <c r="L8" s="230"/>
    </row>
    <row r="9" spans="1:12" s="195" customFormat="1" ht="22.5">
      <c r="C9" s="232"/>
      <c r="D9" s="192" t="s">
        <v>8973</v>
      </c>
      <c r="E9" s="229"/>
      <c r="H9" s="230"/>
      <c r="I9" s="230"/>
      <c r="J9" s="231"/>
      <c r="L9" s="230"/>
    </row>
    <row r="10" spans="1:12" s="195" customFormat="1" ht="22.5">
      <c r="C10" s="232"/>
      <c r="D10" s="192" t="s">
        <v>8974</v>
      </c>
      <c r="E10" s="229"/>
      <c r="H10" s="230"/>
      <c r="I10" s="230"/>
      <c r="J10" s="231"/>
      <c r="L10" s="230"/>
    </row>
    <row r="11" spans="1:12" s="195" customFormat="1" ht="22.5">
      <c r="C11" s="232"/>
      <c r="D11" s="192" t="s">
        <v>8975</v>
      </c>
      <c r="E11" s="229"/>
      <c r="H11" s="230"/>
      <c r="I11" s="230"/>
      <c r="J11" s="231"/>
      <c r="L11" s="230"/>
    </row>
    <row r="12" spans="1:12" s="195" customFormat="1" ht="22.5">
      <c r="C12" s="232"/>
      <c r="D12" s="233" t="s">
        <v>8980</v>
      </c>
      <c r="E12" s="229"/>
      <c r="H12" s="230"/>
      <c r="I12" s="230"/>
      <c r="J12" s="231"/>
      <c r="L12" s="230"/>
    </row>
    <row r="13" spans="1:12" s="195" customFormat="1" ht="22.5">
      <c r="C13" s="232"/>
      <c r="D13" s="192" t="s">
        <v>8976</v>
      </c>
      <c r="E13" s="229"/>
      <c r="H13" s="230"/>
      <c r="I13" s="230"/>
      <c r="J13" s="231"/>
      <c r="L13" s="230"/>
    </row>
    <row r="14" spans="1:12" s="195" customFormat="1" ht="22.5">
      <c r="C14" s="232"/>
      <c r="D14" s="192" t="s">
        <v>8977</v>
      </c>
      <c r="E14" s="229"/>
      <c r="H14" s="230"/>
      <c r="I14" s="230"/>
      <c r="J14" s="231"/>
      <c r="L14" s="230"/>
    </row>
    <row r="15" spans="1:12" s="195" customFormat="1" ht="22.5">
      <c r="C15" s="232"/>
      <c r="D15" s="192" t="s">
        <v>8978</v>
      </c>
      <c r="E15" s="229"/>
      <c r="H15" s="230"/>
      <c r="I15" s="230"/>
      <c r="J15" s="231"/>
      <c r="L15" s="230"/>
    </row>
    <row r="16" spans="1:12" s="195" customFormat="1" ht="18.75" customHeight="1" thickBot="1">
      <c r="C16" s="29" t="s">
        <v>8644</v>
      </c>
      <c r="D16" s="452" t="s">
        <v>8641</v>
      </c>
      <c r="E16" s="453"/>
      <c r="F16" s="454"/>
      <c r="G16" s="29" t="s">
        <v>8542</v>
      </c>
      <c r="H16" s="29" t="s">
        <v>8642</v>
      </c>
      <c r="I16" s="29" t="s">
        <v>8643</v>
      </c>
      <c r="J16" s="193" t="s">
        <v>8602</v>
      </c>
      <c r="L16" s="230"/>
    </row>
    <row r="17" spans="2:12" s="195" customFormat="1" ht="49.5">
      <c r="C17" s="194" t="s">
        <v>8035</v>
      </c>
      <c r="D17" s="436" t="s">
        <v>8540</v>
      </c>
      <c r="E17" s="910" t="s">
        <v>8970</v>
      </c>
      <c r="F17" s="911"/>
      <c r="G17" s="239" t="str">
        <f>IF(ISBLANK(H17),"必須","入力済")</f>
        <v>入力済</v>
      </c>
      <c r="H17" s="58" t="s">
        <v>11187</v>
      </c>
      <c r="I17" s="234" t="s">
        <v>8759</v>
      </c>
      <c r="J17" s="280" t="s">
        <v>9013</v>
      </c>
      <c r="L17" s="230"/>
    </row>
    <row r="18" spans="2:12" s="195" customFormat="1" ht="33">
      <c r="C18" s="194" t="s">
        <v>8036</v>
      </c>
      <c r="D18" s="436"/>
      <c r="E18" s="911" t="s">
        <v>8821</v>
      </c>
      <c r="F18" s="911"/>
      <c r="G18" s="239" t="str">
        <f>IF(ISBLANK(H18),"必須","入力済")</f>
        <v>入力済</v>
      </c>
      <c r="H18" s="58" t="s">
        <v>8842</v>
      </c>
      <c r="I18" s="235" t="s">
        <v>8600</v>
      </c>
      <c r="J18" s="280" t="s">
        <v>8902</v>
      </c>
      <c r="L18" s="230"/>
    </row>
    <row r="19" spans="2:12" s="195" customFormat="1" ht="27" customHeight="1">
      <c r="C19" s="229"/>
      <c r="D19" s="229"/>
      <c r="E19" s="229"/>
      <c r="H19" s="230"/>
      <c r="I19" s="230"/>
      <c r="J19" s="231"/>
      <c r="L19" s="230"/>
    </row>
    <row r="20" spans="2:12" s="195" customFormat="1" ht="22.5">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52" t="s">
        <v>8641</v>
      </c>
      <c r="E22" s="453"/>
      <c r="F22" s="454"/>
      <c r="G22" s="29" t="s">
        <v>8542</v>
      </c>
      <c r="H22" s="236" t="s">
        <v>8642</v>
      </c>
      <c r="I22" s="29" t="s">
        <v>8643</v>
      </c>
      <c r="J22" s="193" t="s">
        <v>8602</v>
      </c>
      <c r="K22" s="230"/>
      <c r="L22" s="230"/>
    </row>
    <row r="23" spans="2:12" s="195" customFormat="1" ht="33" customHeight="1">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c r="C24" s="194" t="s">
        <v>8036</v>
      </c>
      <c r="D24" s="912"/>
      <c r="E24" s="909" t="s">
        <v>8594</v>
      </c>
      <c r="F24" s="909"/>
      <c r="G24" s="239" t="str">
        <f>IF(ISBLANK(H24),"必須","入力済")</f>
        <v>必須</v>
      </c>
      <c r="H24" s="105"/>
      <c r="I24" s="234" t="s">
        <v>8757</v>
      </c>
      <c r="J24" s="248" t="s">
        <v>8905</v>
      </c>
      <c r="K24" s="230"/>
      <c r="L24" s="230"/>
    </row>
    <row r="25" spans="2:12" s="195" customFormat="1" ht="33" customHeight="1">
      <c r="C25" s="194" t="s">
        <v>8037</v>
      </c>
      <c r="D25" s="912"/>
      <c r="E25" s="909" t="s">
        <v>7881</v>
      </c>
      <c r="F25" s="909"/>
      <c r="G25" s="239" t="str">
        <f>IF(ISBLANK(H25),"必須","入力済")</f>
        <v>必須</v>
      </c>
      <c r="H25" s="57"/>
      <c r="I25" s="235" t="s">
        <v>8600</v>
      </c>
      <c r="J25" s="282" t="s">
        <v>8906</v>
      </c>
      <c r="K25" s="230"/>
      <c r="L25" s="230"/>
    </row>
    <row r="26" spans="2:12" s="195" customFormat="1" ht="33" customHeight="1">
      <c r="C26" s="196" t="s">
        <v>8038</v>
      </c>
      <c r="D26" s="912"/>
      <c r="E26" s="909" t="s">
        <v>8579</v>
      </c>
      <c r="F26" s="909"/>
      <c r="G26" s="239" t="str">
        <f>IF(ISBLANK(H26),"必須","入力済")</f>
        <v>必須</v>
      </c>
      <c r="H26" s="57"/>
      <c r="I26" s="235" t="s">
        <v>8600</v>
      </c>
      <c r="J26" s="282" t="s">
        <v>8907</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8523</v>
      </c>
      <c r="D28" s="912"/>
      <c r="E28" s="909" t="s">
        <v>8997</v>
      </c>
      <c r="F28" s="909"/>
      <c r="G28" s="241" t="str">
        <f>IF(ISBLANK(H28), "任意", "入力済" &amp; CHAR(10) &amp; "（" &amp; LEN(SUBSTITUTE(H28, CHAR(10), "")) &amp; "文字）")</f>
        <v>任意</v>
      </c>
      <c r="H28" s="104"/>
      <c r="I28" s="234" t="s">
        <v>8759</v>
      </c>
      <c r="J28" s="248" t="s">
        <v>8996</v>
      </c>
    </row>
    <row r="29" spans="2:12" s="195" customFormat="1" ht="66">
      <c r="C29" s="196" t="s">
        <v>8524</v>
      </c>
      <c r="D29" s="912"/>
      <c r="E29" s="909" t="s">
        <v>174</v>
      </c>
      <c r="F29" s="909"/>
      <c r="G29" s="241" t="str">
        <f>IF(ISBLANK(H29), "任意", "入力済" &amp; CHAR(10) &amp; "（" &amp; LEN(SUBSTITUTE(H29, CHAR(10), "")) &amp; "文字）")</f>
        <v>任意</v>
      </c>
      <c r="H29" s="104"/>
      <c r="I29" s="234" t="s">
        <v>8759</v>
      </c>
      <c r="J29" s="283" t="s">
        <v>9014</v>
      </c>
    </row>
    <row r="30" spans="2:12" s="195" customFormat="1" ht="82.5">
      <c r="C30" s="196" t="s">
        <v>8525</v>
      </c>
      <c r="D30" s="912"/>
      <c r="E30" s="909" t="s">
        <v>8507</v>
      </c>
      <c r="F30" s="909"/>
      <c r="G30" s="241" t="str">
        <f>IF(ISBLANK(H30), "任意", "入力済" &amp; CHAR(10) &amp; "（" &amp; LEN(SUBSTITUTE(H30, CHAR(10), "")) &amp; "文字）")</f>
        <v>任意</v>
      </c>
      <c r="H30" s="104"/>
      <c r="I30" s="234" t="s">
        <v>8759</v>
      </c>
      <c r="J30" s="283" t="s">
        <v>9019</v>
      </c>
    </row>
    <row r="31" spans="2:12" s="195" customFormat="1" ht="27" customHeight="1"/>
    <row r="32" spans="2:12" s="195" customFormat="1" ht="22.5">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52" t="s">
        <v>8650</v>
      </c>
      <c r="E34" s="453"/>
      <c r="F34" s="454"/>
      <c r="G34" s="452" t="s">
        <v>8653</v>
      </c>
      <c r="H34" s="453"/>
      <c r="I34" s="454"/>
      <c r="J34" s="29" t="s">
        <v>8651</v>
      </c>
      <c r="L34" s="230"/>
    </row>
    <row r="35" spans="2:12" s="195" customFormat="1" ht="49.5" customHeight="1">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5">
      <c r="B40" s="28" t="s">
        <v>8896</v>
      </c>
      <c r="C40" s="229"/>
      <c r="D40" s="229"/>
      <c r="E40" s="229"/>
      <c r="H40" s="230"/>
      <c r="I40" s="230"/>
      <c r="J40" s="231"/>
      <c r="L40" s="230"/>
    </row>
    <row r="41" spans="2:12" s="195" customFormat="1" ht="18.75" customHeight="1">
      <c r="C41" s="195" t="s">
        <v>8900</v>
      </c>
    </row>
    <row r="42" spans="2:12" s="195" customFormat="1" ht="18.75" customHeight="1" thickBot="1">
      <c r="C42" s="452" t="s">
        <v>8652</v>
      </c>
      <c r="D42" s="453"/>
      <c r="E42" s="453"/>
      <c r="F42" s="454"/>
      <c r="G42" s="452" t="s">
        <v>8895</v>
      </c>
      <c r="H42" s="453"/>
      <c r="I42" s="454"/>
      <c r="J42" s="29" t="s">
        <v>8651</v>
      </c>
    </row>
    <row r="43" spans="2:12" s="195" customFormat="1" ht="54" customHeight="1">
      <c r="C43" s="925" t="s">
        <v>8899</v>
      </c>
      <c r="D43" s="925"/>
      <c r="E43" s="925"/>
      <c r="F43" s="925"/>
      <c r="G43" s="924" t="str">
        <f>入力フォーム!H79&amp;行政用!H24</f>
        <v/>
      </c>
      <c r="H43" s="924"/>
      <c r="I43" s="924"/>
      <c r="J43" s="286" t="s">
        <v>8901</v>
      </c>
    </row>
    <row r="44" spans="2:12" s="195" customFormat="1" ht="27" customHeight="1"/>
    <row r="45" spans="2:12" s="195" customFormat="1" ht="22.5">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52" t="s">
        <v>8641</v>
      </c>
      <c r="E48" s="453"/>
      <c r="F48" s="454"/>
      <c r="G48" s="29" t="s">
        <v>8542</v>
      </c>
      <c r="H48" s="236" t="s">
        <v>8642</v>
      </c>
      <c r="I48" s="29" t="s">
        <v>8643</v>
      </c>
      <c r="J48" s="193" t="s">
        <v>8602</v>
      </c>
      <c r="L48" s="230"/>
    </row>
    <row r="49" spans="3:10" s="195" customFormat="1" ht="33" customHeight="1">
      <c r="C49" s="194" t="s">
        <v>8035</v>
      </c>
      <c r="D49" s="922" t="s">
        <v>8654</v>
      </c>
      <c r="E49" s="921" t="s">
        <v>29</v>
      </c>
      <c r="F49" s="921"/>
      <c r="G49" s="213" t="str">
        <f>IF(ISBLANK(H49),"任意","入力済")</f>
        <v>任意</v>
      </c>
      <c r="H49" s="91"/>
      <c r="I49" s="234" t="s">
        <v>8903</v>
      </c>
      <c r="J49" s="281" t="s">
        <v>8908</v>
      </c>
    </row>
    <row r="50" spans="3:10" s="195" customFormat="1" ht="49.5" customHeight="1">
      <c r="C50" s="194" t="s">
        <v>8036</v>
      </c>
      <c r="D50" s="923"/>
      <c r="E50" s="921" t="s">
        <v>9</v>
      </c>
      <c r="F50" s="921"/>
      <c r="G50" s="239" t="str">
        <f>IF(ISBLANK(H50),"必須","入力済")</f>
        <v>必須</v>
      </c>
      <c r="H50" s="90"/>
      <c r="I50" s="234" t="s">
        <v>8757</v>
      </c>
      <c r="J50" s="248" t="s">
        <v>8909</v>
      </c>
    </row>
    <row r="51" spans="3:10" s="195" customFormat="1" ht="49.5" customHeight="1">
      <c r="C51" s="194" t="s">
        <v>8037</v>
      </c>
      <c r="D51" s="923"/>
      <c r="E51" s="921" t="s">
        <v>13</v>
      </c>
      <c r="F51" s="921"/>
      <c r="G51" s="239" t="str">
        <f>IF(ISBLANK(H51),"必須","入力済")</f>
        <v>必須</v>
      </c>
      <c r="H51" s="61"/>
      <c r="I51" s="234" t="s">
        <v>8757</v>
      </c>
      <c r="J51" s="248" t="s">
        <v>8998</v>
      </c>
    </row>
    <row r="52" spans="3:10" s="195" customFormat="1" ht="49.5" customHeight="1">
      <c r="C52" s="196" t="s">
        <v>8038</v>
      </c>
      <c r="D52" s="923"/>
      <c r="E52" s="921" t="s">
        <v>8048</v>
      </c>
      <c r="F52" s="921"/>
      <c r="G52" s="239" t="str">
        <f>IF(ISBLANK(H52),"必須","入力済")</f>
        <v>必須</v>
      </c>
      <c r="H52" s="61"/>
      <c r="I52" s="234" t="s">
        <v>8757</v>
      </c>
      <c r="J52" s="248" t="s">
        <v>8910</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c r="C54" s="196" t="s">
        <v>8523</v>
      </c>
      <c r="D54" s="923"/>
      <c r="E54" s="921" t="s">
        <v>8914</v>
      </c>
      <c r="F54" s="921"/>
      <c r="G54" s="213" t="str">
        <f>IF(ISBLANK(H54),"任意","入力済")</f>
        <v>任意</v>
      </c>
      <c r="H54" s="91"/>
      <c r="I54" s="234" t="s">
        <v>8903</v>
      </c>
      <c r="J54" s="281" t="s">
        <v>8913</v>
      </c>
    </row>
    <row r="55" spans="3:10" s="195" customFormat="1" ht="33">
      <c r="C55" s="196" t="s">
        <v>8524</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cols>
    <col min="1" max="1" width="3.6328125" style="1" customWidth="1"/>
    <col min="2" max="2" width="3.81640625" style="1" bestFit="1" customWidth="1"/>
    <col min="3" max="3" width="7.90625" style="1" bestFit="1" customWidth="1"/>
    <col min="4" max="4" width="33.1796875" style="1" bestFit="1" customWidth="1"/>
    <col min="5" max="5" width="34.453125" style="107" bestFit="1" customWidth="1"/>
    <col min="6" max="9" width="9" style="1" bestFit="1"/>
    <col min="10" max="10" width="27.90625" style="1" bestFit="1" customWidth="1"/>
    <col min="11" max="253" width="9" style="1"/>
    <col min="254" max="254" width="3.81640625" style="1" bestFit="1" customWidth="1"/>
    <col min="255" max="255" width="6.81640625" style="1" bestFit="1" customWidth="1"/>
    <col min="256" max="256" width="26.81640625" style="1" customWidth="1"/>
    <col min="257" max="257" width="7.90625" style="1" bestFit="1" customWidth="1"/>
    <col min="258" max="258" width="5.08984375" style="1" bestFit="1" customWidth="1"/>
    <col min="259" max="259" width="3.81640625" style="1" bestFit="1" customWidth="1"/>
    <col min="260" max="260" width="6.81640625" style="1" bestFit="1" customWidth="1"/>
    <col min="261" max="261" width="26.81640625" style="1" customWidth="1"/>
    <col min="262" max="262" width="7.90625" style="1" bestFit="1" customWidth="1"/>
    <col min="263" max="263" width="5.08984375" style="1" bestFit="1" customWidth="1"/>
    <col min="264" max="509" width="9" style="1"/>
    <col min="510" max="510" width="3.81640625" style="1" bestFit="1" customWidth="1"/>
    <col min="511" max="511" width="6.81640625" style="1" bestFit="1" customWidth="1"/>
    <col min="512" max="512" width="26.81640625" style="1" customWidth="1"/>
    <col min="513" max="513" width="7.90625" style="1" bestFit="1" customWidth="1"/>
    <col min="514" max="514" width="5.08984375" style="1" bestFit="1" customWidth="1"/>
    <col min="515" max="515" width="3.81640625" style="1" bestFit="1" customWidth="1"/>
    <col min="516" max="516" width="6.81640625" style="1" bestFit="1" customWidth="1"/>
    <col min="517" max="517" width="26.81640625" style="1" customWidth="1"/>
    <col min="518" max="518" width="7.90625" style="1" bestFit="1" customWidth="1"/>
    <col min="519" max="519" width="5.08984375" style="1" bestFit="1" customWidth="1"/>
    <col min="520" max="765" width="9" style="1"/>
    <col min="766" max="766" width="3.81640625" style="1" bestFit="1" customWidth="1"/>
    <col min="767" max="767" width="6.81640625" style="1" bestFit="1" customWidth="1"/>
    <col min="768" max="768" width="26.81640625" style="1" customWidth="1"/>
    <col min="769" max="769" width="7.90625" style="1" bestFit="1" customWidth="1"/>
    <col min="770" max="770" width="5.08984375" style="1" bestFit="1" customWidth="1"/>
    <col min="771" max="771" width="3.81640625" style="1" bestFit="1" customWidth="1"/>
    <col min="772" max="772" width="6.81640625" style="1" bestFit="1" customWidth="1"/>
    <col min="773" max="773" width="26.81640625" style="1" customWidth="1"/>
    <col min="774" max="774" width="7.90625" style="1" bestFit="1" customWidth="1"/>
    <col min="775" max="775" width="5.08984375" style="1" bestFit="1" customWidth="1"/>
    <col min="776" max="1021" width="9" style="1"/>
    <col min="1022" max="1022" width="3.81640625" style="1" bestFit="1" customWidth="1"/>
    <col min="1023" max="1023" width="6.81640625" style="1" bestFit="1" customWidth="1"/>
    <col min="1024" max="1024" width="26.81640625" style="1" customWidth="1"/>
    <col min="1025" max="1025" width="7.90625" style="1" bestFit="1" customWidth="1"/>
    <col min="1026" max="1026" width="5.08984375" style="1" bestFit="1" customWidth="1"/>
    <col min="1027" max="1027" width="3.81640625" style="1" bestFit="1" customWidth="1"/>
    <col min="1028" max="1028" width="6.81640625" style="1" bestFit="1" customWidth="1"/>
    <col min="1029" max="1029" width="26.81640625" style="1" customWidth="1"/>
    <col min="1030" max="1030" width="7.90625" style="1" bestFit="1" customWidth="1"/>
    <col min="1031" max="1031" width="5.08984375" style="1" bestFit="1" customWidth="1"/>
    <col min="1032" max="1277" width="9" style="1"/>
    <col min="1278" max="1278" width="3.81640625" style="1" bestFit="1" customWidth="1"/>
    <col min="1279" max="1279" width="6.81640625" style="1" bestFit="1" customWidth="1"/>
    <col min="1280" max="1280" width="26.81640625" style="1" customWidth="1"/>
    <col min="1281" max="1281" width="7.90625" style="1" bestFit="1" customWidth="1"/>
    <col min="1282" max="1282" width="5.08984375" style="1" bestFit="1" customWidth="1"/>
    <col min="1283" max="1283" width="3.81640625" style="1" bestFit="1" customWidth="1"/>
    <col min="1284" max="1284" width="6.81640625" style="1" bestFit="1" customWidth="1"/>
    <col min="1285" max="1285" width="26.81640625" style="1" customWidth="1"/>
    <col min="1286" max="1286" width="7.90625" style="1" bestFit="1" customWidth="1"/>
    <col min="1287" max="1287" width="5.08984375" style="1" bestFit="1" customWidth="1"/>
    <col min="1288" max="1533" width="9" style="1"/>
    <col min="1534" max="1534" width="3.81640625" style="1" bestFit="1" customWidth="1"/>
    <col min="1535" max="1535" width="6.81640625" style="1" bestFit="1" customWidth="1"/>
    <col min="1536" max="1536" width="26.81640625" style="1" customWidth="1"/>
    <col min="1537" max="1537" width="7.90625" style="1" bestFit="1" customWidth="1"/>
    <col min="1538" max="1538" width="5.08984375" style="1" bestFit="1" customWidth="1"/>
    <col min="1539" max="1539" width="3.81640625" style="1" bestFit="1" customWidth="1"/>
    <col min="1540" max="1540" width="6.81640625" style="1" bestFit="1" customWidth="1"/>
    <col min="1541" max="1541" width="26.81640625" style="1" customWidth="1"/>
    <col min="1542" max="1542" width="7.90625" style="1" bestFit="1" customWidth="1"/>
    <col min="1543" max="1543" width="5.08984375" style="1" bestFit="1" customWidth="1"/>
    <col min="1544" max="1789" width="9" style="1"/>
    <col min="1790" max="1790" width="3.81640625" style="1" bestFit="1" customWidth="1"/>
    <col min="1791" max="1791" width="6.81640625" style="1" bestFit="1" customWidth="1"/>
    <col min="1792" max="1792" width="26.81640625" style="1" customWidth="1"/>
    <col min="1793" max="1793" width="7.90625" style="1" bestFit="1" customWidth="1"/>
    <col min="1794" max="1794" width="5.08984375" style="1" bestFit="1" customWidth="1"/>
    <col min="1795" max="1795" width="3.81640625" style="1" bestFit="1" customWidth="1"/>
    <col min="1796" max="1796" width="6.81640625" style="1" bestFit="1" customWidth="1"/>
    <col min="1797" max="1797" width="26.81640625" style="1" customWidth="1"/>
    <col min="1798" max="1798" width="7.90625" style="1" bestFit="1" customWidth="1"/>
    <col min="1799" max="1799" width="5.08984375" style="1" bestFit="1" customWidth="1"/>
    <col min="1800" max="2045" width="9" style="1"/>
    <col min="2046" max="2046" width="3.81640625" style="1" bestFit="1" customWidth="1"/>
    <col min="2047" max="2047" width="6.81640625" style="1" bestFit="1" customWidth="1"/>
    <col min="2048" max="2048" width="26.81640625" style="1" customWidth="1"/>
    <col min="2049" max="2049" width="7.90625" style="1" bestFit="1" customWidth="1"/>
    <col min="2050" max="2050" width="5.08984375" style="1" bestFit="1" customWidth="1"/>
    <col min="2051" max="2051" width="3.81640625" style="1" bestFit="1" customWidth="1"/>
    <col min="2052" max="2052" width="6.81640625" style="1" bestFit="1" customWidth="1"/>
    <col min="2053" max="2053" width="26.81640625" style="1" customWidth="1"/>
    <col min="2054" max="2054" width="7.90625" style="1" bestFit="1" customWidth="1"/>
    <col min="2055" max="2055" width="5.08984375" style="1" bestFit="1" customWidth="1"/>
    <col min="2056" max="2301" width="9" style="1"/>
    <col min="2302" max="2302" width="3.81640625" style="1" bestFit="1" customWidth="1"/>
    <col min="2303" max="2303" width="6.81640625" style="1" bestFit="1" customWidth="1"/>
    <col min="2304" max="2304" width="26.81640625" style="1" customWidth="1"/>
    <col min="2305" max="2305" width="7.90625" style="1" bestFit="1" customWidth="1"/>
    <col min="2306" max="2306" width="5.08984375" style="1" bestFit="1" customWidth="1"/>
    <col min="2307" max="2307" width="3.81640625" style="1" bestFit="1" customWidth="1"/>
    <col min="2308" max="2308" width="6.81640625" style="1" bestFit="1" customWidth="1"/>
    <col min="2309" max="2309" width="26.81640625" style="1" customWidth="1"/>
    <col min="2310" max="2310" width="7.90625" style="1" bestFit="1" customWidth="1"/>
    <col min="2311" max="2311" width="5.08984375" style="1" bestFit="1" customWidth="1"/>
    <col min="2312" max="2557" width="9" style="1"/>
    <col min="2558" max="2558" width="3.81640625" style="1" bestFit="1" customWidth="1"/>
    <col min="2559" max="2559" width="6.81640625" style="1" bestFit="1" customWidth="1"/>
    <col min="2560" max="2560" width="26.81640625" style="1" customWidth="1"/>
    <col min="2561" max="2561" width="7.90625" style="1" bestFit="1" customWidth="1"/>
    <col min="2562" max="2562" width="5.08984375" style="1" bestFit="1" customWidth="1"/>
    <col min="2563" max="2563" width="3.81640625" style="1" bestFit="1" customWidth="1"/>
    <col min="2564" max="2564" width="6.81640625" style="1" bestFit="1" customWidth="1"/>
    <col min="2565" max="2565" width="26.81640625" style="1" customWidth="1"/>
    <col min="2566" max="2566" width="7.90625" style="1" bestFit="1" customWidth="1"/>
    <col min="2567" max="2567" width="5.08984375" style="1" bestFit="1" customWidth="1"/>
    <col min="2568" max="2813" width="9" style="1"/>
    <col min="2814" max="2814" width="3.81640625" style="1" bestFit="1" customWidth="1"/>
    <col min="2815" max="2815" width="6.81640625" style="1" bestFit="1" customWidth="1"/>
    <col min="2816" max="2816" width="26.81640625" style="1" customWidth="1"/>
    <col min="2817" max="2817" width="7.90625" style="1" bestFit="1" customWidth="1"/>
    <col min="2818" max="2818" width="5.08984375" style="1" bestFit="1" customWidth="1"/>
    <col min="2819" max="2819" width="3.81640625" style="1" bestFit="1" customWidth="1"/>
    <col min="2820" max="2820" width="6.81640625" style="1" bestFit="1" customWidth="1"/>
    <col min="2821" max="2821" width="26.81640625" style="1" customWidth="1"/>
    <col min="2822" max="2822" width="7.90625" style="1" bestFit="1" customWidth="1"/>
    <col min="2823" max="2823" width="5.08984375" style="1" bestFit="1" customWidth="1"/>
    <col min="2824" max="3069" width="9" style="1"/>
    <col min="3070" max="3070" width="3.81640625" style="1" bestFit="1" customWidth="1"/>
    <col min="3071" max="3071" width="6.81640625" style="1" bestFit="1" customWidth="1"/>
    <col min="3072" max="3072" width="26.81640625" style="1" customWidth="1"/>
    <col min="3073" max="3073" width="7.90625" style="1" bestFit="1" customWidth="1"/>
    <col min="3074" max="3074" width="5.08984375" style="1" bestFit="1" customWidth="1"/>
    <col min="3075" max="3075" width="3.81640625" style="1" bestFit="1" customWidth="1"/>
    <col min="3076" max="3076" width="6.81640625" style="1" bestFit="1" customWidth="1"/>
    <col min="3077" max="3077" width="26.81640625" style="1" customWidth="1"/>
    <col min="3078" max="3078" width="7.90625" style="1" bestFit="1" customWidth="1"/>
    <col min="3079" max="3079" width="5.08984375" style="1" bestFit="1" customWidth="1"/>
    <col min="3080" max="3325" width="9" style="1"/>
    <col min="3326" max="3326" width="3.81640625" style="1" bestFit="1" customWidth="1"/>
    <col min="3327" max="3327" width="6.81640625" style="1" bestFit="1" customWidth="1"/>
    <col min="3328" max="3328" width="26.81640625" style="1" customWidth="1"/>
    <col min="3329" max="3329" width="7.90625" style="1" bestFit="1" customWidth="1"/>
    <col min="3330" max="3330" width="5.08984375" style="1" bestFit="1" customWidth="1"/>
    <col min="3331" max="3331" width="3.81640625" style="1" bestFit="1" customWidth="1"/>
    <col min="3332" max="3332" width="6.81640625" style="1" bestFit="1" customWidth="1"/>
    <col min="3333" max="3333" width="26.81640625" style="1" customWidth="1"/>
    <col min="3334" max="3334" width="7.90625" style="1" bestFit="1" customWidth="1"/>
    <col min="3335" max="3335" width="5.08984375" style="1" bestFit="1" customWidth="1"/>
    <col min="3336" max="3581" width="9" style="1"/>
    <col min="3582" max="3582" width="3.81640625" style="1" bestFit="1" customWidth="1"/>
    <col min="3583" max="3583" width="6.81640625" style="1" bestFit="1" customWidth="1"/>
    <col min="3584" max="3584" width="26.81640625" style="1" customWidth="1"/>
    <col min="3585" max="3585" width="7.90625" style="1" bestFit="1" customWidth="1"/>
    <col min="3586" max="3586" width="5.08984375" style="1" bestFit="1" customWidth="1"/>
    <col min="3587" max="3587" width="3.81640625" style="1" bestFit="1" customWidth="1"/>
    <col min="3588" max="3588" width="6.81640625" style="1" bestFit="1" customWidth="1"/>
    <col min="3589" max="3589" width="26.81640625" style="1" customWidth="1"/>
    <col min="3590" max="3590" width="7.90625" style="1" bestFit="1" customWidth="1"/>
    <col min="3591" max="3591" width="5.08984375" style="1" bestFit="1" customWidth="1"/>
    <col min="3592" max="3837" width="9" style="1"/>
    <col min="3838" max="3838" width="3.81640625" style="1" bestFit="1" customWidth="1"/>
    <col min="3839" max="3839" width="6.81640625" style="1" bestFit="1" customWidth="1"/>
    <col min="3840" max="3840" width="26.81640625" style="1" customWidth="1"/>
    <col min="3841" max="3841" width="7.90625" style="1" bestFit="1" customWidth="1"/>
    <col min="3842" max="3842" width="5.08984375" style="1" bestFit="1" customWidth="1"/>
    <col min="3843" max="3843" width="3.81640625" style="1" bestFit="1" customWidth="1"/>
    <col min="3844" max="3844" width="6.81640625" style="1" bestFit="1" customWidth="1"/>
    <col min="3845" max="3845" width="26.81640625" style="1" customWidth="1"/>
    <col min="3846" max="3846" width="7.90625" style="1" bestFit="1" customWidth="1"/>
    <col min="3847" max="3847" width="5.08984375" style="1" bestFit="1" customWidth="1"/>
    <col min="3848" max="4093" width="9" style="1"/>
    <col min="4094" max="4094" width="3.81640625" style="1" bestFit="1" customWidth="1"/>
    <col min="4095" max="4095" width="6.81640625" style="1" bestFit="1" customWidth="1"/>
    <col min="4096" max="4096" width="26.81640625" style="1" customWidth="1"/>
    <col min="4097" max="4097" width="7.90625" style="1" bestFit="1" customWidth="1"/>
    <col min="4098" max="4098" width="5.08984375" style="1" bestFit="1" customWidth="1"/>
    <col min="4099" max="4099" width="3.81640625" style="1" bestFit="1" customWidth="1"/>
    <col min="4100" max="4100" width="6.81640625" style="1" bestFit="1" customWidth="1"/>
    <col min="4101" max="4101" width="26.81640625" style="1" customWidth="1"/>
    <col min="4102" max="4102" width="7.90625" style="1" bestFit="1" customWidth="1"/>
    <col min="4103" max="4103" width="5.08984375" style="1" bestFit="1" customWidth="1"/>
    <col min="4104" max="4349" width="9" style="1"/>
    <col min="4350" max="4350" width="3.81640625" style="1" bestFit="1" customWidth="1"/>
    <col min="4351" max="4351" width="6.81640625" style="1" bestFit="1" customWidth="1"/>
    <col min="4352" max="4352" width="26.81640625" style="1" customWidth="1"/>
    <col min="4353" max="4353" width="7.90625" style="1" bestFit="1" customWidth="1"/>
    <col min="4354" max="4354" width="5.08984375" style="1" bestFit="1" customWidth="1"/>
    <col min="4355" max="4355" width="3.81640625" style="1" bestFit="1" customWidth="1"/>
    <col min="4356" max="4356" width="6.81640625" style="1" bestFit="1" customWidth="1"/>
    <col min="4357" max="4357" width="26.81640625" style="1" customWidth="1"/>
    <col min="4358" max="4358" width="7.90625" style="1" bestFit="1" customWidth="1"/>
    <col min="4359" max="4359" width="5.08984375" style="1" bestFit="1" customWidth="1"/>
    <col min="4360" max="4605" width="9" style="1"/>
    <col min="4606" max="4606" width="3.81640625" style="1" bestFit="1" customWidth="1"/>
    <col min="4607" max="4607" width="6.81640625" style="1" bestFit="1" customWidth="1"/>
    <col min="4608" max="4608" width="26.81640625" style="1" customWidth="1"/>
    <col min="4609" max="4609" width="7.90625" style="1" bestFit="1" customWidth="1"/>
    <col min="4610" max="4610" width="5.08984375" style="1" bestFit="1" customWidth="1"/>
    <col min="4611" max="4611" width="3.81640625" style="1" bestFit="1" customWidth="1"/>
    <col min="4612" max="4612" width="6.81640625" style="1" bestFit="1" customWidth="1"/>
    <col min="4613" max="4613" width="26.81640625" style="1" customWidth="1"/>
    <col min="4614" max="4614" width="7.90625" style="1" bestFit="1" customWidth="1"/>
    <col min="4615" max="4615" width="5.08984375" style="1" bestFit="1" customWidth="1"/>
    <col min="4616" max="4861" width="9" style="1"/>
    <col min="4862" max="4862" width="3.81640625" style="1" bestFit="1" customWidth="1"/>
    <col min="4863" max="4863" width="6.81640625" style="1" bestFit="1" customWidth="1"/>
    <col min="4864" max="4864" width="26.81640625" style="1" customWidth="1"/>
    <col min="4865" max="4865" width="7.90625" style="1" bestFit="1" customWidth="1"/>
    <col min="4866" max="4866" width="5.08984375" style="1" bestFit="1" customWidth="1"/>
    <col min="4867" max="4867" width="3.81640625" style="1" bestFit="1" customWidth="1"/>
    <col min="4868" max="4868" width="6.81640625" style="1" bestFit="1" customWidth="1"/>
    <col min="4869" max="4869" width="26.81640625" style="1" customWidth="1"/>
    <col min="4870" max="4870" width="7.90625" style="1" bestFit="1" customWidth="1"/>
    <col min="4871" max="4871" width="5.08984375" style="1" bestFit="1" customWidth="1"/>
    <col min="4872" max="5117" width="9" style="1"/>
    <col min="5118" max="5118" width="3.81640625" style="1" bestFit="1" customWidth="1"/>
    <col min="5119" max="5119" width="6.81640625" style="1" bestFit="1" customWidth="1"/>
    <col min="5120" max="5120" width="26.81640625" style="1" customWidth="1"/>
    <col min="5121" max="5121" width="7.90625" style="1" bestFit="1" customWidth="1"/>
    <col min="5122" max="5122" width="5.08984375" style="1" bestFit="1" customWidth="1"/>
    <col min="5123" max="5123" width="3.81640625" style="1" bestFit="1" customWidth="1"/>
    <col min="5124" max="5124" width="6.81640625" style="1" bestFit="1" customWidth="1"/>
    <col min="5125" max="5125" width="26.81640625" style="1" customWidth="1"/>
    <col min="5126" max="5126" width="7.90625" style="1" bestFit="1" customWidth="1"/>
    <col min="5127" max="5127" width="5.08984375" style="1" bestFit="1" customWidth="1"/>
    <col min="5128" max="5373" width="9" style="1"/>
    <col min="5374" max="5374" width="3.81640625" style="1" bestFit="1" customWidth="1"/>
    <col min="5375" max="5375" width="6.81640625" style="1" bestFit="1" customWidth="1"/>
    <col min="5376" max="5376" width="26.81640625" style="1" customWidth="1"/>
    <col min="5377" max="5377" width="7.90625" style="1" bestFit="1" customWidth="1"/>
    <col min="5378" max="5378" width="5.08984375" style="1" bestFit="1" customWidth="1"/>
    <col min="5379" max="5379" width="3.81640625" style="1" bestFit="1" customWidth="1"/>
    <col min="5380" max="5380" width="6.81640625" style="1" bestFit="1" customWidth="1"/>
    <col min="5381" max="5381" width="26.81640625" style="1" customWidth="1"/>
    <col min="5382" max="5382" width="7.90625" style="1" bestFit="1" customWidth="1"/>
    <col min="5383" max="5383" width="5.08984375" style="1" bestFit="1" customWidth="1"/>
    <col min="5384" max="5629" width="9" style="1"/>
    <col min="5630" max="5630" width="3.81640625" style="1" bestFit="1" customWidth="1"/>
    <col min="5631" max="5631" width="6.81640625" style="1" bestFit="1" customWidth="1"/>
    <col min="5632" max="5632" width="26.81640625" style="1" customWidth="1"/>
    <col min="5633" max="5633" width="7.90625" style="1" bestFit="1" customWidth="1"/>
    <col min="5634" max="5634" width="5.08984375" style="1" bestFit="1" customWidth="1"/>
    <col min="5635" max="5635" width="3.81640625" style="1" bestFit="1" customWidth="1"/>
    <col min="5636" max="5636" width="6.81640625" style="1" bestFit="1" customWidth="1"/>
    <col min="5637" max="5637" width="26.81640625" style="1" customWidth="1"/>
    <col min="5638" max="5638" width="7.90625" style="1" bestFit="1" customWidth="1"/>
    <col min="5639" max="5639" width="5.08984375" style="1" bestFit="1" customWidth="1"/>
    <col min="5640" max="5885" width="9" style="1"/>
    <col min="5886" max="5886" width="3.81640625" style="1" bestFit="1" customWidth="1"/>
    <col min="5887" max="5887" width="6.81640625" style="1" bestFit="1" customWidth="1"/>
    <col min="5888" max="5888" width="26.81640625" style="1" customWidth="1"/>
    <col min="5889" max="5889" width="7.90625" style="1" bestFit="1" customWidth="1"/>
    <col min="5890" max="5890" width="5.08984375" style="1" bestFit="1" customWidth="1"/>
    <col min="5891" max="5891" width="3.81640625" style="1" bestFit="1" customWidth="1"/>
    <col min="5892" max="5892" width="6.81640625" style="1" bestFit="1" customWidth="1"/>
    <col min="5893" max="5893" width="26.81640625" style="1" customWidth="1"/>
    <col min="5894" max="5894" width="7.90625" style="1" bestFit="1" customWidth="1"/>
    <col min="5895" max="5895" width="5.08984375" style="1" bestFit="1" customWidth="1"/>
    <col min="5896" max="6141" width="9" style="1"/>
    <col min="6142" max="6142" width="3.81640625" style="1" bestFit="1" customWidth="1"/>
    <col min="6143" max="6143" width="6.81640625" style="1" bestFit="1" customWidth="1"/>
    <col min="6144" max="6144" width="26.81640625" style="1" customWidth="1"/>
    <col min="6145" max="6145" width="7.90625" style="1" bestFit="1" customWidth="1"/>
    <col min="6146" max="6146" width="5.08984375" style="1" bestFit="1" customWidth="1"/>
    <col min="6147" max="6147" width="3.81640625" style="1" bestFit="1" customWidth="1"/>
    <col min="6148" max="6148" width="6.81640625" style="1" bestFit="1" customWidth="1"/>
    <col min="6149" max="6149" width="26.81640625" style="1" customWidth="1"/>
    <col min="6150" max="6150" width="7.90625" style="1" bestFit="1" customWidth="1"/>
    <col min="6151" max="6151" width="5.08984375" style="1" bestFit="1" customWidth="1"/>
    <col min="6152" max="6397" width="9" style="1"/>
    <col min="6398" max="6398" width="3.81640625" style="1" bestFit="1" customWidth="1"/>
    <col min="6399" max="6399" width="6.81640625" style="1" bestFit="1" customWidth="1"/>
    <col min="6400" max="6400" width="26.81640625" style="1" customWidth="1"/>
    <col min="6401" max="6401" width="7.90625" style="1" bestFit="1" customWidth="1"/>
    <col min="6402" max="6402" width="5.08984375" style="1" bestFit="1" customWidth="1"/>
    <col min="6403" max="6403" width="3.81640625" style="1" bestFit="1" customWidth="1"/>
    <col min="6404" max="6404" width="6.81640625" style="1" bestFit="1" customWidth="1"/>
    <col min="6405" max="6405" width="26.81640625" style="1" customWidth="1"/>
    <col min="6406" max="6406" width="7.90625" style="1" bestFit="1" customWidth="1"/>
    <col min="6407" max="6407" width="5.08984375" style="1" bestFit="1" customWidth="1"/>
    <col min="6408" max="6653" width="9" style="1"/>
    <col min="6654" max="6654" width="3.81640625" style="1" bestFit="1" customWidth="1"/>
    <col min="6655" max="6655" width="6.81640625" style="1" bestFit="1" customWidth="1"/>
    <col min="6656" max="6656" width="26.81640625" style="1" customWidth="1"/>
    <col min="6657" max="6657" width="7.90625" style="1" bestFit="1" customWidth="1"/>
    <col min="6658" max="6658" width="5.08984375" style="1" bestFit="1" customWidth="1"/>
    <col min="6659" max="6659" width="3.81640625" style="1" bestFit="1" customWidth="1"/>
    <col min="6660" max="6660" width="6.81640625" style="1" bestFit="1" customWidth="1"/>
    <col min="6661" max="6661" width="26.81640625" style="1" customWidth="1"/>
    <col min="6662" max="6662" width="7.90625" style="1" bestFit="1" customWidth="1"/>
    <col min="6663" max="6663" width="5.08984375" style="1" bestFit="1" customWidth="1"/>
    <col min="6664" max="6909" width="9" style="1"/>
    <col min="6910" max="6910" width="3.81640625" style="1" bestFit="1" customWidth="1"/>
    <col min="6911" max="6911" width="6.81640625" style="1" bestFit="1" customWidth="1"/>
    <col min="6912" max="6912" width="26.81640625" style="1" customWidth="1"/>
    <col min="6913" max="6913" width="7.90625" style="1" bestFit="1" customWidth="1"/>
    <col min="6914" max="6914" width="5.08984375" style="1" bestFit="1" customWidth="1"/>
    <col min="6915" max="6915" width="3.81640625" style="1" bestFit="1" customWidth="1"/>
    <col min="6916" max="6916" width="6.81640625" style="1" bestFit="1" customWidth="1"/>
    <col min="6917" max="6917" width="26.81640625" style="1" customWidth="1"/>
    <col min="6918" max="6918" width="7.90625" style="1" bestFit="1" customWidth="1"/>
    <col min="6919" max="6919" width="5.08984375" style="1" bestFit="1" customWidth="1"/>
    <col min="6920" max="7165" width="9" style="1"/>
    <col min="7166" max="7166" width="3.81640625" style="1" bestFit="1" customWidth="1"/>
    <col min="7167" max="7167" width="6.81640625" style="1" bestFit="1" customWidth="1"/>
    <col min="7168" max="7168" width="26.81640625" style="1" customWidth="1"/>
    <col min="7169" max="7169" width="7.90625" style="1" bestFit="1" customWidth="1"/>
    <col min="7170" max="7170" width="5.08984375" style="1" bestFit="1" customWidth="1"/>
    <col min="7171" max="7171" width="3.81640625" style="1" bestFit="1" customWidth="1"/>
    <col min="7172" max="7172" width="6.81640625" style="1" bestFit="1" customWidth="1"/>
    <col min="7173" max="7173" width="26.81640625" style="1" customWidth="1"/>
    <col min="7174" max="7174" width="7.90625" style="1" bestFit="1" customWidth="1"/>
    <col min="7175" max="7175" width="5.08984375" style="1" bestFit="1" customWidth="1"/>
    <col min="7176" max="7421" width="9" style="1"/>
    <col min="7422" max="7422" width="3.81640625" style="1" bestFit="1" customWidth="1"/>
    <col min="7423" max="7423" width="6.81640625" style="1" bestFit="1" customWidth="1"/>
    <col min="7424" max="7424" width="26.81640625" style="1" customWidth="1"/>
    <col min="7425" max="7425" width="7.90625" style="1" bestFit="1" customWidth="1"/>
    <col min="7426" max="7426" width="5.08984375" style="1" bestFit="1" customWidth="1"/>
    <col min="7427" max="7427" width="3.81640625" style="1" bestFit="1" customWidth="1"/>
    <col min="7428" max="7428" width="6.81640625" style="1" bestFit="1" customWidth="1"/>
    <col min="7429" max="7429" width="26.81640625" style="1" customWidth="1"/>
    <col min="7430" max="7430" width="7.90625" style="1" bestFit="1" customWidth="1"/>
    <col min="7431" max="7431" width="5.08984375" style="1" bestFit="1" customWidth="1"/>
    <col min="7432" max="7677" width="9" style="1"/>
    <col min="7678" max="7678" width="3.81640625" style="1" bestFit="1" customWidth="1"/>
    <col min="7679" max="7679" width="6.81640625" style="1" bestFit="1" customWidth="1"/>
    <col min="7680" max="7680" width="26.81640625" style="1" customWidth="1"/>
    <col min="7681" max="7681" width="7.90625" style="1" bestFit="1" customWidth="1"/>
    <col min="7682" max="7682" width="5.08984375" style="1" bestFit="1" customWidth="1"/>
    <col min="7683" max="7683" width="3.81640625" style="1" bestFit="1" customWidth="1"/>
    <col min="7684" max="7684" width="6.81640625" style="1" bestFit="1" customWidth="1"/>
    <col min="7685" max="7685" width="26.81640625" style="1" customWidth="1"/>
    <col min="7686" max="7686" width="7.90625" style="1" bestFit="1" customWidth="1"/>
    <col min="7687" max="7687" width="5.08984375" style="1" bestFit="1" customWidth="1"/>
    <col min="7688" max="7933" width="9" style="1"/>
    <col min="7934" max="7934" width="3.81640625" style="1" bestFit="1" customWidth="1"/>
    <col min="7935" max="7935" width="6.81640625" style="1" bestFit="1" customWidth="1"/>
    <col min="7936" max="7936" width="26.81640625" style="1" customWidth="1"/>
    <col min="7937" max="7937" width="7.90625" style="1" bestFit="1" customWidth="1"/>
    <col min="7938" max="7938" width="5.08984375" style="1" bestFit="1" customWidth="1"/>
    <col min="7939" max="7939" width="3.81640625" style="1" bestFit="1" customWidth="1"/>
    <col min="7940" max="7940" width="6.81640625" style="1" bestFit="1" customWidth="1"/>
    <col min="7941" max="7941" width="26.81640625" style="1" customWidth="1"/>
    <col min="7942" max="7942" width="7.90625" style="1" bestFit="1" customWidth="1"/>
    <col min="7943" max="7943" width="5.08984375" style="1" bestFit="1" customWidth="1"/>
    <col min="7944" max="8189" width="9" style="1"/>
    <col min="8190" max="8190" width="3.81640625" style="1" bestFit="1" customWidth="1"/>
    <col min="8191" max="8191" width="6.81640625" style="1" bestFit="1" customWidth="1"/>
    <col min="8192" max="8192" width="26.81640625" style="1" customWidth="1"/>
    <col min="8193" max="8193" width="7.90625" style="1" bestFit="1" customWidth="1"/>
    <col min="8194" max="8194" width="5.08984375" style="1" bestFit="1" customWidth="1"/>
    <col min="8195" max="8195" width="3.81640625" style="1" bestFit="1" customWidth="1"/>
    <col min="8196" max="8196" width="6.81640625" style="1" bestFit="1" customWidth="1"/>
    <col min="8197" max="8197" width="26.81640625" style="1" customWidth="1"/>
    <col min="8198" max="8198" width="7.90625" style="1" bestFit="1" customWidth="1"/>
    <col min="8199" max="8199" width="5.08984375" style="1" bestFit="1" customWidth="1"/>
    <col min="8200" max="8445" width="9" style="1"/>
    <col min="8446" max="8446" width="3.81640625" style="1" bestFit="1" customWidth="1"/>
    <col min="8447" max="8447" width="6.81640625" style="1" bestFit="1" customWidth="1"/>
    <col min="8448" max="8448" width="26.81640625" style="1" customWidth="1"/>
    <col min="8449" max="8449" width="7.90625" style="1" bestFit="1" customWidth="1"/>
    <col min="8450" max="8450" width="5.08984375" style="1" bestFit="1" customWidth="1"/>
    <col min="8451" max="8451" width="3.81640625" style="1" bestFit="1" customWidth="1"/>
    <col min="8452" max="8452" width="6.81640625" style="1" bestFit="1" customWidth="1"/>
    <col min="8453" max="8453" width="26.81640625" style="1" customWidth="1"/>
    <col min="8454" max="8454" width="7.90625" style="1" bestFit="1" customWidth="1"/>
    <col min="8455" max="8455" width="5.08984375" style="1" bestFit="1" customWidth="1"/>
    <col min="8456" max="8701" width="9" style="1"/>
    <col min="8702" max="8702" width="3.81640625" style="1" bestFit="1" customWidth="1"/>
    <col min="8703" max="8703" width="6.81640625" style="1" bestFit="1" customWidth="1"/>
    <col min="8704" max="8704" width="26.81640625" style="1" customWidth="1"/>
    <col min="8705" max="8705" width="7.90625" style="1" bestFit="1" customWidth="1"/>
    <col min="8706" max="8706" width="5.08984375" style="1" bestFit="1" customWidth="1"/>
    <col min="8707" max="8707" width="3.81640625" style="1" bestFit="1" customWidth="1"/>
    <col min="8708" max="8708" width="6.81640625" style="1" bestFit="1" customWidth="1"/>
    <col min="8709" max="8709" width="26.81640625" style="1" customWidth="1"/>
    <col min="8710" max="8710" width="7.90625" style="1" bestFit="1" customWidth="1"/>
    <col min="8711" max="8711" width="5.08984375" style="1" bestFit="1" customWidth="1"/>
    <col min="8712" max="8957" width="9" style="1"/>
    <col min="8958" max="8958" width="3.81640625" style="1" bestFit="1" customWidth="1"/>
    <col min="8959" max="8959" width="6.81640625" style="1" bestFit="1" customWidth="1"/>
    <col min="8960" max="8960" width="26.81640625" style="1" customWidth="1"/>
    <col min="8961" max="8961" width="7.90625" style="1" bestFit="1" customWidth="1"/>
    <col min="8962" max="8962" width="5.08984375" style="1" bestFit="1" customWidth="1"/>
    <col min="8963" max="8963" width="3.81640625" style="1" bestFit="1" customWidth="1"/>
    <col min="8964" max="8964" width="6.81640625" style="1" bestFit="1" customWidth="1"/>
    <col min="8965" max="8965" width="26.81640625" style="1" customWidth="1"/>
    <col min="8966" max="8966" width="7.90625" style="1" bestFit="1" customWidth="1"/>
    <col min="8967" max="8967" width="5.08984375" style="1" bestFit="1" customWidth="1"/>
    <col min="8968" max="9213" width="9" style="1"/>
    <col min="9214" max="9214" width="3.81640625" style="1" bestFit="1" customWidth="1"/>
    <col min="9215" max="9215" width="6.81640625" style="1" bestFit="1" customWidth="1"/>
    <col min="9216" max="9216" width="26.81640625" style="1" customWidth="1"/>
    <col min="9217" max="9217" width="7.90625" style="1" bestFit="1" customWidth="1"/>
    <col min="9218" max="9218" width="5.08984375" style="1" bestFit="1" customWidth="1"/>
    <col min="9219" max="9219" width="3.81640625" style="1" bestFit="1" customWidth="1"/>
    <col min="9220" max="9220" width="6.81640625" style="1" bestFit="1" customWidth="1"/>
    <col min="9221" max="9221" width="26.81640625" style="1" customWidth="1"/>
    <col min="9222" max="9222" width="7.90625" style="1" bestFit="1" customWidth="1"/>
    <col min="9223" max="9223" width="5.08984375" style="1" bestFit="1" customWidth="1"/>
    <col min="9224" max="9469" width="9" style="1"/>
    <col min="9470" max="9470" width="3.81640625" style="1" bestFit="1" customWidth="1"/>
    <col min="9471" max="9471" width="6.81640625" style="1" bestFit="1" customWidth="1"/>
    <col min="9472" max="9472" width="26.81640625" style="1" customWidth="1"/>
    <col min="9473" max="9473" width="7.90625" style="1" bestFit="1" customWidth="1"/>
    <col min="9474" max="9474" width="5.08984375" style="1" bestFit="1" customWidth="1"/>
    <col min="9475" max="9475" width="3.81640625" style="1" bestFit="1" customWidth="1"/>
    <col min="9476" max="9476" width="6.81640625" style="1" bestFit="1" customWidth="1"/>
    <col min="9477" max="9477" width="26.81640625" style="1" customWidth="1"/>
    <col min="9478" max="9478" width="7.90625" style="1" bestFit="1" customWidth="1"/>
    <col min="9479" max="9479" width="5.08984375" style="1" bestFit="1" customWidth="1"/>
    <col min="9480" max="9725" width="9" style="1"/>
    <col min="9726" max="9726" width="3.81640625" style="1" bestFit="1" customWidth="1"/>
    <col min="9727" max="9727" width="6.81640625" style="1" bestFit="1" customWidth="1"/>
    <col min="9728" max="9728" width="26.81640625" style="1" customWidth="1"/>
    <col min="9729" max="9729" width="7.90625" style="1" bestFit="1" customWidth="1"/>
    <col min="9730" max="9730" width="5.08984375" style="1" bestFit="1" customWidth="1"/>
    <col min="9731" max="9731" width="3.81640625" style="1" bestFit="1" customWidth="1"/>
    <col min="9732" max="9732" width="6.81640625" style="1" bestFit="1" customWidth="1"/>
    <col min="9733" max="9733" width="26.81640625" style="1" customWidth="1"/>
    <col min="9734" max="9734" width="7.90625" style="1" bestFit="1" customWidth="1"/>
    <col min="9735" max="9735" width="5.08984375" style="1" bestFit="1" customWidth="1"/>
    <col min="9736" max="9981" width="9" style="1"/>
    <col min="9982" max="9982" width="3.81640625" style="1" bestFit="1" customWidth="1"/>
    <col min="9983" max="9983" width="6.81640625" style="1" bestFit="1" customWidth="1"/>
    <col min="9984" max="9984" width="26.81640625" style="1" customWidth="1"/>
    <col min="9985" max="9985" width="7.90625" style="1" bestFit="1" customWidth="1"/>
    <col min="9986" max="9986" width="5.08984375" style="1" bestFit="1" customWidth="1"/>
    <col min="9987" max="9987" width="3.81640625" style="1" bestFit="1" customWidth="1"/>
    <col min="9988" max="9988" width="6.81640625" style="1" bestFit="1" customWidth="1"/>
    <col min="9989" max="9989" width="26.81640625" style="1" customWidth="1"/>
    <col min="9990" max="9990" width="7.90625" style="1" bestFit="1" customWidth="1"/>
    <col min="9991" max="9991" width="5.08984375" style="1" bestFit="1" customWidth="1"/>
    <col min="9992" max="10237" width="9" style="1"/>
    <col min="10238" max="10238" width="3.81640625" style="1" bestFit="1" customWidth="1"/>
    <col min="10239" max="10239" width="6.81640625" style="1" bestFit="1" customWidth="1"/>
    <col min="10240" max="10240" width="26.81640625" style="1" customWidth="1"/>
    <col min="10241" max="10241" width="7.90625" style="1" bestFit="1" customWidth="1"/>
    <col min="10242" max="10242" width="5.08984375" style="1" bestFit="1" customWidth="1"/>
    <col min="10243" max="10243" width="3.81640625" style="1" bestFit="1" customWidth="1"/>
    <col min="10244" max="10244" width="6.81640625" style="1" bestFit="1" customWidth="1"/>
    <col min="10245" max="10245" width="26.81640625" style="1" customWidth="1"/>
    <col min="10246" max="10246" width="7.90625" style="1" bestFit="1" customWidth="1"/>
    <col min="10247" max="10247" width="5.08984375" style="1" bestFit="1" customWidth="1"/>
    <col min="10248" max="10493" width="9" style="1"/>
    <col min="10494" max="10494" width="3.81640625" style="1" bestFit="1" customWidth="1"/>
    <col min="10495" max="10495" width="6.81640625" style="1" bestFit="1" customWidth="1"/>
    <col min="10496" max="10496" width="26.81640625" style="1" customWidth="1"/>
    <col min="10497" max="10497" width="7.90625" style="1" bestFit="1" customWidth="1"/>
    <col min="10498" max="10498" width="5.08984375" style="1" bestFit="1" customWidth="1"/>
    <col min="10499" max="10499" width="3.81640625" style="1" bestFit="1" customWidth="1"/>
    <col min="10500" max="10500" width="6.81640625" style="1" bestFit="1" customWidth="1"/>
    <col min="10501" max="10501" width="26.81640625" style="1" customWidth="1"/>
    <col min="10502" max="10502" width="7.90625" style="1" bestFit="1" customWidth="1"/>
    <col min="10503" max="10503" width="5.08984375" style="1" bestFit="1" customWidth="1"/>
    <col min="10504" max="10749" width="9" style="1"/>
    <col min="10750" max="10750" width="3.81640625" style="1" bestFit="1" customWidth="1"/>
    <col min="10751" max="10751" width="6.81640625" style="1" bestFit="1" customWidth="1"/>
    <col min="10752" max="10752" width="26.81640625" style="1" customWidth="1"/>
    <col min="10753" max="10753" width="7.90625" style="1" bestFit="1" customWidth="1"/>
    <col min="10754" max="10754" width="5.08984375" style="1" bestFit="1" customWidth="1"/>
    <col min="10755" max="10755" width="3.81640625" style="1" bestFit="1" customWidth="1"/>
    <col min="10756" max="10756" width="6.81640625" style="1" bestFit="1" customWidth="1"/>
    <col min="10757" max="10757" width="26.81640625" style="1" customWidth="1"/>
    <col min="10758" max="10758" width="7.90625" style="1" bestFit="1" customWidth="1"/>
    <col min="10759" max="10759" width="5.08984375" style="1" bestFit="1" customWidth="1"/>
    <col min="10760" max="11005" width="9" style="1"/>
    <col min="11006" max="11006" width="3.81640625" style="1" bestFit="1" customWidth="1"/>
    <col min="11007" max="11007" width="6.81640625" style="1" bestFit="1" customWidth="1"/>
    <col min="11008" max="11008" width="26.81640625" style="1" customWidth="1"/>
    <col min="11009" max="11009" width="7.90625" style="1" bestFit="1" customWidth="1"/>
    <col min="11010" max="11010" width="5.08984375" style="1" bestFit="1" customWidth="1"/>
    <col min="11011" max="11011" width="3.81640625" style="1" bestFit="1" customWidth="1"/>
    <col min="11012" max="11012" width="6.81640625" style="1" bestFit="1" customWidth="1"/>
    <col min="11013" max="11013" width="26.81640625" style="1" customWidth="1"/>
    <col min="11014" max="11014" width="7.90625" style="1" bestFit="1" customWidth="1"/>
    <col min="11015" max="11015" width="5.08984375" style="1" bestFit="1" customWidth="1"/>
    <col min="11016" max="11261" width="9" style="1"/>
    <col min="11262" max="11262" width="3.81640625" style="1" bestFit="1" customWidth="1"/>
    <col min="11263" max="11263" width="6.81640625" style="1" bestFit="1" customWidth="1"/>
    <col min="11264" max="11264" width="26.81640625" style="1" customWidth="1"/>
    <col min="11265" max="11265" width="7.90625" style="1" bestFit="1" customWidth="1"/>
    <col min="11266" max="11266" width="5.08984375" style="1" bestFit="1" customWidth="1"/>
    <col min="11267" max="11267" width="3.81640625" style="1" bestFit="1" customWidth="1"/>
    <col min="11268" max="11268" width="6.81640625" style="1" bestFit="1" customWidth="1"/>
    <col min="11269" max="11269" width="26.81640625" style="1" customWidth="1"/>
    <col min="11270" max="11270" width="7.90625" style="1" bestFit="1" customWidth="1"/>
    <col min="11271" max="11271" width="5.08984375" style="1" bestFit="1" customWidth="1"/>
    <col min="11272" max="11517" width="9" style="1"/>
    <col min="11518" max="11518" width="3.81640625" style="1" bestFit="1" customWidth="1"/>
    <col min="11519" max="11519" width="6.81640625" style="1" bestFit="1" customWidth="1"/>
    <col min="11520" max="11520" width="26.81640625" style="1" customWidth="1"/>
    <col min="11521" max="11521" width="7.90625" style="1" bestFit="1" customWidth="1"/>
    <col min="11522" max="11522" width="5.08984375" style="1" bestFit="1" customWidth="1"/>
    <col min="11523" max="11523" width="3.81640625" style="1" bestFit="1" customWidth="1"/>
    <col min="11524" max="11524" width="6.81640625" style="1" bestFit="1" customWidth="1"/>
    <col min="11525" max="11525" width="26.81640625" style="1" customWidth="1"/>
    <col min="11526" max="11526" width="7.90625" style="1" bestFit="1" customWidth="1"/>
    <col min="11527" max="11527" width="5.08984375" style="1" bestFit="1" customWidth="1"/>
    <col min="11528" max="11773" width="9" style="1"/>
    <col min="11774" max="11774" width="3.81640625" style="1" bestFit="1" customWidth="1"/>
    <col min="11775" max="11775" width="6.81640625" style="1" bestFit="1" customWidth="1"/>
    <col min="11776" max="11776" width="26.81640625" style="1" customWidth="1"/>
    <col min="11777" max="11777" width="7.90625" style="1" bestFit="1" customWidth="1"/>
    <col min="11778" max="11778" width="5.08984375" style="1" bestFit="1" customWidth="1"/>
    <col min="11779" max="11779" width="3.81640625" style="1" bestFit="1" customWidth="1"/>
    <col min="11780" max="11780" width="6.81640625" style="1" bestFit="1" customWidth="1"/>
    <col min="11781" max="11781" width="26.81640625" style="1" customWidth="1"/>
    <col min="11782" max="11782" width="7.90625" style="1" bestFit="1" customWidth="1"/>
    <col min="11783" max="11783" width="5.08984375" style="1" bestFit="1" customWidth="1"/>
    <col min="11784" max="12029" width="9" style="1"/>
    <col min="12030" max="12030" width="3.81640625" style="1" bestFit="1" customWidth="1"/>
    <col min="12031" max="12031" width="6.81640625" style="1" bestFit="1" customWidth="1"/>
    <col min="12032" max="12032" width="26.81640625" style="1" customWidth="1"/>
    <col min="12033" max="12033" width="7.90625" style="1" bestFit="1" customWidth="1"/>
    <col min="12034" max="12034" width="5.08984375" style="1" bestFit="1" customWidth="1"/>
    <col min="12035" max="12035" width="3.81640625" style="1" bestFit="1" customWidth="1"/>
    <col min="12036" max="12036" width="6.81640625" style="1" bestFit="1" customWidth="1"/>
    <col min="12037" max="12037" width="26.81640625" style="1" customWidth="1"/>
    <col min="12038" max="12038" width="7.90625" style="1" bestFit="1" customWidth="1"/>
    <col min="12039" max="12039" width="5.08984375" style="1" bestFit="1" customWidth="1"/>
    <col min="12040" max="12285" width="9" style="1"/>
    <col min="12286" max="12286" width="3.81640625" style="1" bestFit="1" customWidth="1"/>
    <col min="12287" max="12287" width="6.81640625" style="1" bestFit="1" customWidth="1"/>
    <col min="12288" max="12288" width="26.81640625" style="1" customWidth="1"/>
    <col min="12289" max="12289" width="7.90625" style="1" bestFit="1" customWidth="1"/>
    <col min="12290" max="12290" width="5.08984375" style="1" bestFit="1" customWidth="1"/>
    <col min="12291" max="12291" width="3.81640625" style="1" bestFit="1" customWidth="1"/>
    <col min="12292" max="12292" width="6.81640625" style="1" bestFit="1" customWidth="1"/>
    <col min="12293" max="12293" width="26.81640625" style="1" customWidth="1"/>
    <col min="12294" max="12294" width="7.90625" style="1" bestFit="1" customWidth="1"/>
    <col min="12295" max="12295" width="5.08984375" style="1" bestFit="1" customWidth="1"/>
    <col min="12296" max="12541" width="9" style="1"/>
    <col min="12542" max="12542" width="3.81640625" style="1" bestFit="1" customWidth="1"/>
    <col min="12543" max="12543" width="6.81640625" style="1" bestFit="1" customWidth="1"/>
    <col min="12544" max="12544" width="26.81640625" style="1" customWidth="1"/>
    <col min="12545" max="12545" width="7.90625" style="1" bestFit="1" customWidth="1"/>
    <col min="12546" max="12546" width="5.08984375" style="1" bestFit="1" customWidth="1"/>
    <col min="12547" max="12547" width="3.81640625" style="1" bestFit="1" customWidth="1"/>
    <col min="12548" max="12548" width="6.81640625" style="1" bestFit="1" customWidth="1"/>
    <col min="12549" max="12549" width="26.81640625" style="1" customWidth="1"/>
    <col min="12550" max="12550" width="7.90625" style="1" bestFit="1" customWidth="1"/>
    <col min="12551" max="12551" width="5.08984375" style="1" bestFit="1" customWidth="1"/>
    <col min="12552" max="12797" width="9" style="1"/>
    <col min="12798" max="12798" width="3.81640625" style="1" bestFit="1" customWidth="1"/>
    <col min="12799" max="12799" width="6.81640625" style="1" bestFit="1" customWidth="1"/>
    <col min="12800" max="12800" width="26.81640625" style="1" customWidth="1"/>
    <col min="12801" max="12801" width="7.90625" style="1" bestFit="1" customWidth="1"/>
    <col min="12802" max="12802" width="5.08984375" style="1" bestFit="1" customWidth="1"/>
    <col min="12803" max="12803" width="3.81640625" style="1" bestFit="1" customWidth="1"/>
    <col min="12804" max="12804" width="6.81640625" style="1" bestFit="1" customWidth="1"/>
    <col min="12805" max="12805" width="26.81640625" style="1" customWidth="1"/>
    <col min="12806" max="12806" width="7.90625" style="1" bestFit="1" customWidth="1"/>
    <col min="12807" max="12807" width="5.08984375" style="1" bestFit="1" customWidth="1"/>
    <col min="12808" max="13053" width="9" style="1"/>
    <col min="13054" max="13054" width="3.81640625" style="1" bestFit="1" customWidth="1"/>
    <col min="13055" max="13055" width="6.81640625" style="1" bestFit="1" customWidth="1"/>
    <col min="13056" max="13056" width="26.81640625" style="1" customWidth="1"/>
    <col min="13057" max="13057" width="7.90625" style="1" bestFit="1" customWidth="1"/>
    <col min="13058" max="13058" width="5.08984375" style="1" bestFit="1" customWidth="1"/>
    <col min="13059" max="13059" width="3.81640625" style="1" bestFit="1" customWidth="1"/>
    <col min="13060" max="13060" width="6.81640625" style="1" bestFit="1" customWidth="1"/>
    <col min="13061" max="13061" width="26.81640625" style="1" customWidth="1"/>
    <col min="13062" max="13062" width="7.90625" style="1" bestFit="1" customWidth="1"/>
    <col min="13063" max="13063" width="5.08984375" style="1" bestFit="1" customWidth="1"/>
    <col min="13064" max="13309" width="9" style="1"/>
    <col min="13310" max="13310" width="3.81640625" style="1" bestFit="1" customWidth="1"/>
    <col min="13311" max="13311" width="6.81640625" style="1" bestFit="1" customWidth="1"/>
    <col min="13312" max="13312" width="26.81640625" style="1" customWidth="1"/>
    <col min="13313" max="13313" width="7.90625" style="1" bestFit="1" customWidth="1"/>
    <col min="13314" max="13314" width="5.08984375" style="1" bestFit="1" customWidth="1"/>
    <col min="13315" max="13315" width="3.81640625" style="1" bestFit="1" customWidth="1"/>
    <col min="13316" max="13316" width="6.81640625" style="1" bestFit="1" customWidth="1"/>
    <col min="13317" max="13317" width="26.81640625" style="1" customWidth="1"/>
    <col min="13318" max="13318" width="7.90625" style="1" bestFit="1" customWidth="1"/>
    <col min="13319" max="13319" width="5.08984375" style="1" bestFit="1" customWidth="1"/>
    <col min="13320" max="13565" width="9" style="1"/>
    <col min="13566" max="13566" width="3.81640625" style="1" bestFit="1" customWidth="1"/>
    <col min="13567" max="13567" width="6.81640625" style="1" bestFit="1" customWidth="1"/>
    <col min="13568" max="13568" width="26.81640625" style="1" customWidth="1"/>
    <col min="13569" max="13569" width="7.90625" style="1" bestFit="1" customWidth="1"/>
    <col min="13570" max="13570" width="5.08984375" style="1" bestFit="1" customWidth="1"/>
    <col min="13571" max="13571" width="3.81640625" style="1" bestFit="1" customWidth="1"/>
    <col min="13572" max="13572" width="6.81640625" style="1" bestFit="1" customWidth="1"/>
    <col min="13573" max="13573" width="26.81640625" style="1" customWidth="1"/>
    <col min="13574" max="13574" width="7.90625" style="1" bestFit="1" customWidth="1"/>
    <col min="13575" max="13575" width="5.08984375" style="1" bestFit="1" customWidth="1"/>
    <col min="13576" max="13821" width="9" style="1"/>
    <col min="13822" max="13822" width="3.81640625" style="1" bestFit="1" customWidth="1"/>
    <col min="13823" max="13823" width="6.81640625" style="1" bestFit="1" customWidth="1"/>
    <col min="13824" max="13824" width="26.81640625" style="1" customWidth="1"/>
    <col min="13825" max="13825" width="7.90625" style="1" bestFit="1" customWidth="1"/>
    <col min="13826" max="13826" width="5.08984375" style="1" bestFit="1" customWidth="1"/>
    <col min="13827" max="13827" width="3.81640625" style="1" bestFit="1" customWidth="1"/>
    <col min="13828" max="13828" width="6.81640625" style="1" bestFit="1" customWidth="1"/>
    <col min="13829" max="13829" width="26.81640625" style="1" customWidth="1"/>
    <col min="13830" max="13830" width="7.90625" style="1" bestFit="1" customWidth="1"/>
    <col min="13831" max="13831" width="5.08984375" style="1" bestFit="1" customWidth="1"/>
    <col min="13832" max="14077" width="9" style="1"/>
    <col min="14078" max="14078" width="3.81640625" style="1" bestFit="1" customWidth="1"/>
    <col min="14079" max="14079" width="6.81640625" style="1" bestFit="1" customWidth="1"/>
    <col min="14080" max="14080" width="26.81640625" style="1" customWidth="1"/>
    <col min="14081" max="14081" width="7.90625" style="1" bestFit="1" customWidth="1"/>
    <col min="14082" max="14082" width="5.08984375" style="1" bestFit="1" customWidth="1"/>
    <col min="14083" max="14083" width="3.81640625" style="1" bestFit="1" customWidth="1"/>
    <col min="14084" max="14084" width="6.81640625" style="1" bestFit="1" customWidth="1"/>
    <col min="14085" max="14085" width="26.81640625" style="1" customWidth="1"/>
    <col min="14086" max="14086" width="7.90625" style="1" bestFit="1" customWidth="1"/>
    <col min="14087" max="14087" width="5.08984375" style="1" bestFit="1" customWidth="1"/>
    <col min="14088" max="14333" width="9" style="1"/>
    <col min="14334" max="14334" width="3.81640625" style="1" bestFit="1" customWidth="1"/>
    <col min="14335" max="14335" width="6.81640625" style="1" bestFit="1" customWidth="1"/>
    <col min="14336" max="14336" width="26.81640625" style="1" customWidth="1"/>
    <col min="14337" max="14337" width="7.90625" style="1" bestFit="1" customWidth="1"/>
    <col min="14338" max="14338" width="5.08984375" style="1" bestFit="1" customWidth="1"/>
    <col min="14339" max="14339" width="3.81640625" style="1" bestFit="1" customWidth="1"/>
    <col min="14340" max="14340" width="6.81640625" style="1" bestFit="1" customWidth="1"/>
    <col min="14341" max="14341" width="26.81640625" style="1" customWidth="1"/>
    <col min="14342" max="14342" width="7.90625" style="1" bestFit="1" customWidth="1"/>
    <col min="14343" max="14343" width="5.08984375" style="1" bestFit="1" customWidth="1"/>
    <col min="14344" max="14589" width="9" style="1"/>
    <col min="14590" max="14590" width="3.81640625" style="1" bestFit="1" customWidth="1"/>
    <col min="14591" max="14591" width="6.81640625" style="1" bestFit="1" customWidth="1"/>
    <col min="14592" max="14592" width="26.81640625" style="1" customWidth="1"/>
    <col min="14593" max="14593" width="7.90625" style="1" bestFit="1" customWidth="1"/>
    <col min="14594" max="14594" width="5.08984375" style="1" bestFit="1" customWidth="1"/>
    <col min="14595" max="14595" width="3.81640625" style="1" bestFit="1" customWidth="1"/>
    <col min="14596" max="14596" width="6.81640625" style="1" bestFit="1" customWidth="1"/>
    <col min="14597" max="14597" width="26.81640625" style="1" customWidth="1"/>
    <col min="14598" max="14598" width="7.90625" style="1" bestFit="1" customWidth="1"/>
    <col min="14599" max="14599" width="5.08984375" style="1" bestFit="1" customWidth="1"/>
    <col min="14600" max="14845" width="9" style="1"/>
    <col min="14846" max="14846" width="3.81640625" style="1" bestFit="1" customWidth="1"/>
    <col min="14847" max="14847" width="6.81640625" style="1" bestFit="1" customWidth="1"/>
    <col min="14848" max="14848" width="26.81640625" style="1" customWidth="1"/>
    <col min="14849" max="14849" width="7.90625" style="1" bestFit="1" customWidth="1"/>
    <col min="14850" max="14850" width="5.08984375" style="1" bestFit="1" customWidth="1"/>
    <col min="14851" max="14851" width="3.81640625" style="1" bestFit="1" customWidth="1"/>
    <col min="14852" max="14852" width="6.81640625" style="1" bestFit="1" customWidth="1"/>
    <col min="14853" max="14853" width="26.81640625" style="1" customWidth="1"/>
    <col min="14854" max="14854" width="7.90625" style="1" bestFit="1" customWidth="1"/>
    <col min="14855" max="14855" width="5.08984375" style="1" bestFit="1" customWidth="1"/>
    <col min="14856" max="15101" width="9" style="1"/>
    <col min="15102" max="15102" width="3.81640625" style="1" bestFit="1" customWidth="1"/>
    <col min="15103" max="15103" width="6.81640625" style="1" bestFit="1" customWidth="1"/>
    <col min="15104" max="15104" width="26.81640625" style="1" customWidth="1"/>
    <col min="15105" max="15105" width="7.90625" style="1" bestFit="1" customWidth="1"/>
    <col min="15106" max="15106" width="5.08984375" style="1" bestFit="1" customWidth="1"/>
    <col min="15107" max="15107" width="3.81640625" style="1" bestFit="1" customWidth="1"/>
    <col min="15108" max="15108" width="6.81640625" style="1" bestFit="1" customWidth="1"/>
    <col min="15109" max="15109" width="26.81640625" style="1" customWidth="1"/>
    <col min="15110" max="15110" width="7.90625" style="1" bestFit="1" customWidth="1"/>
    <col min="15111" max="15111" width="5.08984375" style="1" bestFit="1" customWidth="1"/>
    <col min="15112" max="15357" width="9" style="1"/>
    <col min="15358" max="15358" width="3.81640625" style="1" bestFit="1" customWidth="1"/>
    <col min="15359" max="15359" width="6.81640625" style="1" bestFit="1" customWidth="1"/>
    <col min="15360" max="15360" width="26.81640625" style="1" customWidth="1"/>
    <col min="15361" max="15361" width="7.90625" style="1" bestFit="1" customWidth="1"/>
    <col min="15362" max="15362" width="5.08984375" style="1" bestFit="1" customWidth="1"/>
    <col min="15363" max="15363" width="3.81640625" style="1" bestFit="1" customWidth="1"/>
    <col min="15364" max="15364" width="6.81640625" style="1" bestFit="1" customWidth="1"/>
    <col min="15365" max="15365" width="26.81640625" style="1" customWidth="1"/>
    <col min="15366" max="15366" width="7.90625" style="1" bestFit="1" customWidth="1"/>
    <col min="15367" max="15367" width="5.08984375" style="1" bestFit="1" customWidth="1"/>
    <col min="15368" max="15613" width="9" style="1"/>
    <col min="15614" max="15614" width="3.81640625" style="1" bestFit="1" customWidth="1"/>
    <col min="15615" max="15615" width="6.81640625" style="1" bestFit="1" customWidth="1"/>
    <col min="15616" max="15616" width="26.81640625" style="1" customWidth="1"/>
    <col min="15617" max="15617" width="7.90625" style="1" bestFit="1" customWidth="1"/>
    <col min="15618" max="15618" width="5.08984375" style="1" bestFit="1" customWidth="1"/>
    <col min="15619" max="15619" width="3.81640625" style="1" bestFit="1" customWidth="1"/>
    <col min="15620" max="15620" width="6.81640625" style="1" bestFit="1" customWidth="1"/>
    <col min="15621" max="15621" width="26.81640625" style="1" customWidth="1"/>
    <col min="15622" max="15622" width="7.90625" style="1" bestFit="1" customWidth="1"/>
    <col min="15623" max="15623" width="5.08984375" style="1" bestFit="1" customWidth="1"/>
    <col min="15624" max="15869" width="9" style="1"/>
    <col min="15870" max="15870" width="3.81640625" style="1" bestFit="1" customWidth="1"/>
    <col min="15871" max="15871" width="6.81640625" style="1" bestFit="1" customWidth="1"/>
    <col min="15872" max="15872" width="26.81640625" style="1" customWidth="1"/>
    <col min="15873" max="15873" width="7.90625" style="1" bestFit="1" customWidth="1"/>
    <col min="15874" max="15874" width="5.08984375" style="1" bestFit="1" customWidth="1"/>
    <col min="15875" max="15875" width="3.81640625" style="1" bestFit="1" customWidth="1"/>
    <col min="15876" max="15876" width="6.81640625" style="1" bestFit="1" customWidth="1"/>
    <col min="15877" max="15877" width="26.81640625" style="1" customWidth="1"/>
    <col min="15878" max="15878" width="7.90625" style="1" bestFit="1" customWidth="1"/>
    <col min="15879" max="15879" width="5.08984375" style="1" bestFit="1" customWidth="1"/>
    <col min="15880" max="16125" width="9" style="1"/>
    <col min="16126" max="16126" width="3.81640625" style="1" bestFit="1" customWidth="1"/>
    <col min="16127" max="16127" width="6.81640625" style="1" bestFit="1" customWidth="1"/>
    <col min="16128" max="16128" width="26.81640625" style="1" customWidth="1"/>
    <col min="16129" max="16129" width="7.90625" style="1" bestFit="1" customWidth="1"/>
    <col min="16130" max="16130" width="5.08984375" style="1" bestFit="1" customWidth="1"/>
    <col min="16131" max="16131" width="3.81640625" style="1" bestFit="1" customWidth="1"/>
    <col min="16132" max="16132" width="6.81640625" style="1" bestFit="1" customWidth="1"/>
    <col min="16133" max="16133" width="26.81640625" style="1" customWidth="1"/>
    <col min="16134" max="16134" width="7.90625" style="1" bestFit="1" customWidth="1"/>
    <col min="16135" max="16135" width="5.08984375" style="1" bestFit="1" customWidth="1"/>
    <col min="16136" max="16384" width="9" style="1"/>
  </cols>
  <sheetData>
    <row r="1" spans="2:10" ht="14">
      <c r="B1" s="6" t="s">
        <v>181</v>
      </c>
      <c r="E1" s="107" t="s">
        <v>11095</v>
      </c>
    </row>
    <row r="2" spans="2:10" ht="14">
      <c r="B2" s="6"/>
    </row>
    <row r="3" spans="2:10" ht="16.5">
      <c r="B3" s="22" t="s">
        <v>8073</v>
      </c>
      <c r="F3" s="1" t="s">
        <v>9023</v>
      </c>
    </row>
    <row r="4" spans="2:10" s="2" customFormat="1" ht="26">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20</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c r="B96" s="13">
        <v>92</v>
      </c>
      <c r="C96" s="13" t="s">
        <v>11141</v>
      </c>
      <c r="D96" s="307" t="s">
        <v>11142</v>
      </c>
      <c r="E96" s="110" t="str">
        <f>IF(入力フォーム!H22="", "",入力フォーム!H22)</f>
        <v/>
      </c>
      <c r="F96" s="4" t="s">
        <v>11143</v>
      </c>
      <c r="G96" s="3"/>
      <c r="H96" s="106" t="s">
        <v>9024</v>
      </c>
      <c r="I96" s="3"/>
      <c r="J96" s="12"/>
    </row>
    <row r="99" spans="2:10" ht="16.5">
      <c r="B99" s="22" t="s">
        <v>8074</v>
      </c>
    </row>
    <row r="100" spans="2:10">
      <c r="B100" s="1" t="s">
        <v>8075</v>
      </c>
    </row>
    <row r="101" spans="2:10" ht="26">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20</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1796875" style="15" bestFit="1" customWidth="1"/>
    <col min="10" max="10" width="3.6328125" style="15" customWidth="1"/>
    <col min="11" max="11" width="6.453125" style="15" bestFit="1" customWidth="1"/>
    <col min="12" max="12" width="17.179687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1796875" style="15" bestFit="1" customWidth="1"/>
    <col min="19" max="19" width="3.6328125" style="15" customWidth="1"/>
    <col min="20" max="20" width="9" style="15"/>
    <col min="21" max="21" width="17.1796875" style="15" bestFit="1" customWidth="1"/>
    <col min="22" max="22" width="3.6328125" style="15" customWidth="1"/>
    <col min="23" max="23" width="6.453125" style="15" bestFit="1" customWidth="1"/>
    <col min="24" max="24" width="17.1796875" style="15" bestFit="1" customWidth="1"/>
    <col min="25" max="25" width="3.6328125" style="15" customWidth="1"/>
    <col min="26" max="26" width="9" style="15"/>
    <col min="27" max="27" width="17.1796875" style="15" bestFit="1" customWidth="1"/>
    <col min="28" max="28" width="3.6328125" style="15" customWidth="1"/>
    <col min="29" max="29" width="6.453125" style="15" bestFit="1" customWidth="1"/>
    <col min="30" max="30" width="17.1796875" style="15" bestFit="1" customWidth="1"/>
    <col min="31" max="31" width="3.6328125" style="15" customWidth="1"/>
    <col min="32" max="32" width="6.453125" style="15" bestFit="1" customWidth="1"/>
    <col min="33" max="33" width="17.1796875" style="15" bestFit="1" customWidth="1"/>
    <col min="34" max="34" width="3.6328125" style="15" customWidth="1"/>
    <col min="35" max="35" width="6.453125" style="15" bestFit="1" customWidth="1"/>
    <col min="36" max="36" width="17.1796875" style="15" bestFit="1" customWidth="1"/>
    <col min="37" max="37" width="3.6328125" style="15" customWidth="1"/>
    <col min="38" max="38" width="6.453125" style="15" bestFit="1" customWidth="1"/>
    <col min="39" max="39" width="17.1796875" style="15" bestFit="1" customWidth="1"/>
    <col min="40" max="40" width="3.6328125" style="15" customWidth="1"/>
    <col min="41" max="41" width="6.453125" style="15" bestFit="1" customWidth="1"/>
    <col min="42" max="42" width="17.1796875" style="15" bestFit="1" customWidth="1"/>
    <col min="43" max="43" width="3.6328125" style="15" customWidth="1"/>
    <col min="44" max="44" width="6.453125" style="15" bestFit="1" customWidth="1"/>
    <col min="45" max="45" width="17.1796875" style="15" bestFit="1" customWidth="1"/>
    <col min="46" max="46" width="3.6328125" style="15" customWidth="1"/>
    <col min="47" max="47" width="6.453125" style="15" bestFit="1" customWidth="1"/>
    <col min="48" max="48" width="19.1796875" style="15" bestFit="1" customWidth="1"/>
    <col min="49" max="49" width="3.6328125" style="15" customWidth="1"/>
    <col min="50" max="50" width="6.453125" style="15" bestFit="1" customWidth="1"/>
    <col min="51" max="51" width="17.1796875" style="15" bestFit="1" customWidth="1"/>
    <col min="52" max="52" width="3.6328125" style="15" customWidth="1"/>
    <col min="53" max="53" width="6.453125" style="15" bestFit="1" customWidth="1"/>
    <col min="54" max="54" width="17.1796875" style="15" bestFit="1" customWidth="1"/>
    <col min="55" max="55" width="3.6328125" style="15" customWidth="1"/>
    <col min="56" max="56" width="6.453125" style="15" bestFit="1" customWidth="1"/>
    <col min="57" max="57" width="17.179687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179687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179687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1796875" style="15" bestFit="1" customWidth="1"/>
    <col min="82" max="82" width="3.6328125" style="15" customWidth="1"/>
    <col min="83" max="83" width="6.453125" style="15" bestFit="1" customWidth="1"/>
    <col min="84" max="84" width="19.179687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179687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1796875" style="15" bestFit="1" customWidth="1"/>
    <col min="100" max="100" width="3.6328125" style="15" customWidth="1"/>
    <col min="101" max="101" width="6.453125" style="15" bestFit="1" customWidth="1"/>
    <col min="102" max="102" width="17.1796875" style="15" bestFit="1" customWidth="1"/>
    <col min="103" max="103" width="3.6328125" style="15" customWidth="1"/>
    <col min="104" max="104" width="6.453125" style="15" bestFit="1" customWidth="1"/>
    <col min="105" max="105" width="17.1796875" style="15" bestFit="1" customWidth="1"/>
    <col min="106" max="106" width="3.6328125" style="15" customWidth="1"/>
    <col min="107" max="107" width="6.453125" style="15" bestFit="1" customWidth="1"/>
    <col min="108" max="108" width="17.1796875" style="15" bestFit="1" customWidth="1"/>
    <col min="109" max="109" width="3.6328125" style="15" customWidth="1"/>
    <col min="110" max="110" width="6.453125" style="15" bestFit="1" customWidth="1"/>
    <col min="111" max="111" width="17.179687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1796875" style="15" bestFit="1" customWidth="1"/>
    <col min="118" max="118" width="3.6328125" style="15" customWidth="1"/>
    <col min="119" max="119" width="6.453125" style="15" bestFit="1" customWidth="1"/>
    <col min="120" max="120" width="17.1796875" style="15" bestFit="1" customWidth="1"/>
    <col min="121" max="121" width="3.6328125" style="15" customWidth="1"/>
    <col min="122" max="122" width="6.453125" style="15" bestFit="1" customWidth="1"/>
    <col min="123" max="123" width="17.1796875" style="15" bestFit="1" customWidth="1"/>
    <col min="124" max="124" width="3.6328125" style="15" customWidth="1"/>
    <col min="125" max="125" width="6.453125" style="15" bestFit="1" customWidth="1"/>
    <col min="126" max="126" width="17.1796875" style="15" bestFit="1" customWidth="1"/>
    <col min="127" max="127" width="3.6328125" style="15" customWidth="1"/>
    <col min="128" max="128" width="6.453125" style="15" bestFit="1" customWidth="1"/>
    <col min="129" max="129" width="19.179687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1796875" style="15" bestFit="1" customWidth="1"/>
    <col min="136" max="136" width="3.6328125" style="15" customWidth="1"/>
    <col min="137" max="137" width="6.453125" style="15" bestFit="1" customWidth="1"/>
    <col min="138" max="138" width="17.179687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1796875" style="15" bestFit="1" customWidth="1"/>
    <col min="145" max="145" width="3.6328125" style="15" customWidth="1"/>
    <col min="146" max="146" width="6.453125" style="15" bestFit="1" customWidth="1"/>
    <col min="147" max="147" width="45.81640625" style="15" bestFit="1" customWidth="1"/>
    <col min="148" max="148" width="3.6328125" style="15" customWidth="1"/>
    <col min="149" max="149" width="5" style="15" customWidth="1"/>
    <col min="150" max="151" width="17.81640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1796875" style="15" customWidth="1"/>
    <col min="158" max="158" width="3.6328125" style="15" customWidth="1"/>
    <col min="159" max="159" width="6.453125" style="15" customWidth="1"/>
    <col min="160" max="160" width="17.179687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1796875" style="15" customWidth="1"/>
    <col min="167" max="167" width="3.6328125" style="15" customWidth="1"/>
    <col min="168" max="168" width="9" style="15" customWidth="1"/>
    <col min="169" max="169" width="17.1796875" style="15" customWidth="1"/>
    <col min="170" max="170" width="3.6328125" style="15" customWidth="1"/>
    <col min="171" max="171" width="6.453125" style="15" customWidth="1"/>
    <col min="172" max="172" width="17.1796875" style="15" customWidth="1"/>
    <col min="173" max="173" width="3.6328125" style="15" customWidth="1"/>
    <col min="174" max="174" width="9" style="15" customWidth="1"/>
    <col min="175" max="175" width="17.1796875" style="15" customWidth="1"/>
    <col min="176" max="176" width="3.6328125" style="15" customWidth="1"/>
    <col min="177" max="177" width="6.453125" style="15" customWidth="1"/>
    <col min="178" max="178" width="17.1796875" style="15" customWidth="1"/>
    <col min="179" max="179" width="3.6328125" style="15" customWidth="1"/>
    <col min="180" max="180" width="6.453125" style="15" customWidth="1"/>
    <col min="181" max="181" width="17.1796875" style="15" customWidth="1"/>
    <col min="182" max="182" width="3.6328125" style="15" customWidth="1"/>
    <col min="183" max="183" width="6.453125" style="15" customWidth="1"/>
    <col min="184" max="184" width="17.1796875" style="15" customWidth="1"/>
    <col min="185" max="185" width="3.6328125" style="15" customWidth="1"/>
    <col min="186" max="186" width="6.453125" style="15" customWidth="1"/>
    <col min="187" max="187" width="17.1796875" style="15" customWidth="1"/>
    <col min="188" max="188" width="3.6328125" style="15" customWidth="1"/>
    <col min="189" max="189" width="6.453125" style="15" customWidth="1"/>
    <col min="190" max="190" width="17.1796875" style="15" customWidth="1"/>
    <col min="191" max="191" width="3.6328125" style="15" customWidth="1"/>
    <col min="192" max="192" width="6.453125" style="15" customWidth="1"/>
    <col min="193" max="193" width="17.1796875" style="15" customWidth="1"/>
    <col min="194" max="194" width="3.6328125" style="15" customWidth="1"/>
    <col min="195" max="195" width="6.453125" style="15" customWidth="1"/>
    <col min="196" max="196" width="19.1796875" style="15" customWidth="1"/>
    <col min="197" max="197" width="3.6328125" style="15" customWidth="1"/>
    <col min="198" max="198" width="6.453125" style="15" customWidth="1"/>
    <col min="199" max="199" width="17.1796875" style="15" customWidth="1"/>
    <col min="200" max="200" width="3.6328125" style="15" customWidth="1"/>
    <col min="201" max="201" width="6.453125" style="15" customWidth="1"/>
    <col min="202" max="202" width="17.1796875" style="15" customWidth="1"/>
    <col min="203" max="203" width="3.6328125" style="15" customWidth="1"/>
    <col min="204" max="204" width="6.453125" style="15" customWidth="1"/>
    <col min="205" max="205" width="17.179687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179687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179687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1796875" style="15" customWidth="1"/>
    <col min="230" max="230" width="3.6328125" style="15" customWidth="1"/>
    <col min="231" max="231" width="6.453125" style="15" customWidth="1"/>
    <col min="232" max="232" width="19.179687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179687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1796875" style="15" customWidth="1"/>
    <col min="248" max="248" width="3.6328125" style="15" customWidth="1"/>
    <col min="249" max="249" width="6.453125" style="15" customWidth="1"/>
    <col min="250" max="250" width="17.1796875" style="15" customWidth="1"/>
    <col min="251" max="251" width="3.6328125" style="15" customWidth="1"/>
    <col min="252" max="252" width="6.453125" style="15" customWidth="1"/>
    <col min="253" max="253" width="17.1796875" style="15" customWidth="1"/>
    <col min="254" max="254" width="3.6328125" style="15" customWidth="1"/>
    <col min="255" max="255" width="6.453125" style="15" customWidth="1"/>
    <col min="256" max="256" width="17.1796875" style="15" customWidth="1"/>
    <col min="257" max="257" width="3.6328125" style="15" customWidth="1"/>
    <col min="258" max="258" width="6.453125" style="15" customWidth="1"/>
    <col min="259" max="259" width="17.179687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1796875" style="15" customWidth="1"/>
    <col min="266" max="266" width="3.6328125" style="15" customWidth="1"/>
    <col min="267" max="267" width="6.453125" style="15" customWidth="1"/>
    <col min="268" max="268" width="17.1796875" style="15" customWidth="1"/>
    <col min="269" max="269" width="3.6328125" style="15" customWidth="1"/>
    <col min="270" max="270" width="6.453125" style="15" customWidth="1"/>
    <col min="271" max="271" width="17.1796875" style="15" customWidth="1"/>
    <col min="272" max="272" width="3.6328125" style="15" customWidth="1"/>
    <col min="273" max="273" width="6.453125" style="15" customWidth="1"/>
    <col min="274" max="274" width="17.1796875" style="15" customWidth="1"/>
    <col min="275" max="275" width="3.6328125" style="15" customWidth="1"/>
    <col min="276" max="276" width="6.453125" style="15" customWidth="1"/>
    <col min="277" max="277" width="19.179687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1796875" style="15" customWidth="1"/>
    <col min="284" max="284" width="3.6328125" style="15" customWidth="1"/>
    <col min="285" max="285" width="6.453125" style="15" customWidth="1"/>
    <col min="286" max="286" width="17.179687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179687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1796875" style="15" bestFit="1" customWidth="1"/>
    <col min="347" max="347" width="3.6328125" style="15" customWidth="1"/>
    <col min="348" max="348" width="6.453125" style="15" bestFit="1" customWidth="1"/>
    <col min="349" max="349" width="17.179687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81640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1796875" bestFit="1" customWidth="1"/>
    <col min="10" max="11" width="3.6328125" customWidth="1"/>
    <col min="12" max="12" width="25.179687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179687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cols>
    <col min="1" max="1" width="3.6328125" style="15" customWidth="1"/>
    <col min="2" max="2" width="6" style="15" customWidth="1"/>
    <col min="3" max="3" width="23.1796875" style="15" bestFit="1" customWidth="1"/>
    <col min="4" max="4" width="3.6328125" style="15" customWidth="1"/>
    <col min="5" max="5" width="3.453125" customWidth="1"/>
    <col min="6" max="6" width="15.1796875" customWidth="1"/>
    <col min="7" max="7" width="3.6328125" customWidth="1"/>
    <col min="8" max="8" width="3.453125" customWidth="1"/>
    <col min="9" max="9" width="15.1796875" customWidth="1"/>
    <col min="10" max="10" width="3.6328125" customWidth="1"/>
    <col min="11" max="11" width="3.453125" customWidth="1"/>
    <col min="12" max="12" width="15.179687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1796875" bestFit="1" customWidth="1"/>
    <col min="60" max="60" width="29" bestFit="1" customWidth="1"/>
  </cols>
  <sheetData>
    <row r="1" spans="1:60" ht="1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大日方 竜也</cp:lastModifiedBy>
  <cp:lastPrinted>2026-02-03T07:02:00Z</cp:lastPrinted>
  <dcterms:created xsi:type="dcterms:W3CDTF">2005-07-01T05:21:10Z</dcterms:created>
  <dcterms:modified xsi:type="dcterms:W3CDTF">2026-04-02T08:08:07Z</dcterms:modified>
</cp:coreProperties>
</file>