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071_環境課\環境政策係\09_環境ネットワーク・環境家計簿関係\環境ネットワーク\09_環境家計簿・ネットワーク啓発チラシ関係\環境ネットワーク\事業所集計シート（各年度）\R7 集計シート提出関係\"/>
    </mc:Choice>
  </mc:AlternateContent>
  <bookViews>
    <workbookView xWindow="0" yWindow="0" windowWidth="24000" windowHeight="9510"/>
  </bookViews>
  <sheets>
    <sheet name="集計シート" sheetId="1" r:id="rId1"/>
  </sheets>
  <definedNames>
    <definedName name="_xlnm.Print_Area" localSheetId="0">集計シート!$A$1:$Q$29</definedName>
  </definedNames>
  <calcPr calcId="162913"/>
</workbook>
</file>

<file path=xl/calcChain.xml><?xml version="1.0" encoding="utf-8"?>
<calcChain xmlns="http://schemas.openxmlformats.org/spreadsheetml/2006/main">
  <c r="Q12" i="1" l="1"/>
  <c r="Q7" i="1"/>
  <c r="Q5" i="1"/>
  <c r="Q6" i="1"/>
  <c r="Q8" i="1"/>
  <c r="Q11" i="1"/>
  <c r="Q10" i="1"/>
  <c r="Q9" i="1"/>
  <c r="P12" i="1" l="1"/>
  <c r="P6" i="1"/>
  <c r="P7" i="1"/>
  <c r="P8" i="1"/>
  <c r="P9" i="1"/>
  <c r="P10" i="1"/>
  <c r="P11" i="1"/>
  <c r="P5" i="1"/>
  <c r="E14" i="1" l="1"/>
  <c r="E15" i="1" s="1"/>
</calcChain>
</file>

<file path=xl/sharedStrings.xml><?xml version="1.0" encoding="utf-8"?>
<sst xmlns="http://schemas.openxmlformats.org/spreadsheetml/2006/main" count="74" uniqueCount="56">
  <si>
    <t>電気</t>
    <rPh sb="0" eb="2">
      <t>デンキ</t>
    </rPh>
    <phoneticPr fontId="1"/>
  </si>
  <si>
    <t>プロパンガス</t>
    <phoneticPr fontId="1"/>
  </si>
  <si>
    <t>水道</t>
    <rPh sb="0" eb="2">
      <t>スイドウ</t>
    </rPh>
    <phoneticPr fontId="1"/>
  </si>
  <si>
    <t>灯油</t>
    <rPh sb="0" eb="2">
      <t>トウユ</t>
    </rPh>
    <phoneticPr fontId="1"/>
  </si>
  <si>
    <t>ガソリン</t>
    <phoneticPr fontId="1"/>
  </si>
  <si>
    <t>軽油</t>
    <rPh sb="0" eb="2">
      <t>ケイユ</t>
    </rPh>
    <phoneticPr fontId="1"/>
  </si>
  <si>
    <t>重油</t>
    <rPh sb="0" eb="2">
      <t>ジュウユ</t>
    </rPh>
    <phoneticPr fontId="1"/>
  </si>
  <si>
    <t>エネルギー</t>
    <phoneticPr fontId="1"/>
  </si>
  <si>
    <t>単位</t>
    <rPh sb="0" eb="2">
      <t>タンイ</t>
    </rPh>
    <phoneticPr fontId="1"/>
  </si>
  <si>
    <t>ｋｗｈ</t>
    <phoneticPr fontId="1"/>
  </si>
  <si>
    <t>立方メートル</t>
    <rPh sb="0" eb="2">
      <t>リッポウ</t>
    </rPh>
    <phoneticPr fontId="1"/>
  </si>
  <si>
    <t>リットル</t>
    <phoneticPr fontId="1"/>
  </si>
  <si>
    <t>９月</t>
  </si>
  <si>
    <t>１０月</t>
  </si>
  <si>
    <t>１１月</t>
  </si>
  <si>
    <t>４月</t>
    <rPh sb="1" eb="2">
      <t>ガツ</t>
    </rPh>
    <phoneticPr fontId="1"/>
  </si>
  <si>
    <t>５月</t>
  </si>
  <si>
    <t>６月</t>
  </si>
  <si>
    <t>７月</t>
  </si>
  <si>
    <t>８月</t>
  </si>
  <si>
    <t>１２月</t>
  </si>
  <si>
    <t>１月</t>
  </si>
  <si>
    <t>２月</t>
  </si>
  <si>
    <t>３月</t>
  </si>
  <si>
    <t>合計</t>
    <rPh sb="0" eb="2">
      <t>ゴウケイ</t>
    </rPh>
    <phoneticPr fontId="1"/>
  </si>
  <si>
    <t>ｋｇ</t>
    <phoneticPr fontId="1"/>
  </si>
  <si>
    <t>２００リットルドラム缶換算</t>
    <rPh sb="10" eb="11">
      <t>カン</t>
    </rPh>
    <rPh sb="11" eb="13">
      <t>カンサン</t>
    </rPh>
    <phoneticPr fontId="1"/>
  </si>
  <si>
    <t>本</t>
    <rPh sb="0" eb="1">
      <t>ホン</t>
    </rPh>
    <phoneticPr fontId="1"/>
  </si>
  <si>
    <t>入力方法　</t>
    <rPh sb="0" eb="2">
      <t>ニュウリョク</t>
    </rPh>
    <rPh sb="2" eb="4">
      <t>ホウホウ</t>
    </rPh>
    <phoneticPr fontId="1"/>
  </si>
  <si>
    <t>※水道については二ヵ月分の合算を入力して下さい</t>
    <rPh sb="1" eb="3">
      <t>スイドウ</t>
    </rPh>
    <rPh sb="8" eb="12">
      <t>ニカゲツブン</t>
    </rPh>
    <rPh sb="13" eb="15">
      <t>ガッサン</t>
    </rPh>
    <rPh sb="16" eb="18">
      <t>ニュウリョク</t>
    </rPh>
    <rPh sb="20" eb="21">
      <t>クダ</t>
    </rPh>
    <phoneticPr fontId="1"/>
  </si>
  <si>
    <t>月毎の使用量を入力すると合計欄及び二酸化炭素換算欄は自動に計算されます。</t>
    <rPh sb="0" eb="1">
      <t>ツキ</t>
    </rPh>
    <rPh sb="1" eb="2">
      <t>ゴト</t>
    </rPh>
    <rPh sb="3" eb="6">
      <t>シヨウリョウ</t>
    </rPh>
    <rPh sb="7" eb="9">
      <t>ニュウリョク</t>
    </rPh>
    <rPh sb="12" eb="14">
      <t>ゴウケイ</t>
    </rPh>
    <rPh sb="14" eb="15">
      <t>ラン</t>
    </rPh>
    <rPh sb="15" eb="16">
      <t>オヨ</t>
    </rPh>
    <rPh sb="17" eb="20">
      <t>ニサンカ</t>
    </rPh>
    <rPh sb="20" eb="22">
      <t>タンソ</t>
    </rPh>
    <rPh sb="22" eb="24">
      <t>カンサン</t>
    </rPh>
    <rPh sb="24" eb="25">
      <t>ラン</t>
    </rPh>
    <rPh sb="26" eb="28">
      <t>ジドウ</t>
    </rPh>
    <rPh sb="29" eb="31">
      <t>ケイサン</t>
    </rPh>
    <phoneticPr fontId="1"/>
  </si>
  <si>
    <t xml:space="preserve">   </t>
    <phoneticPr fontId="1"/>
  </si>
  <si>
    <t>従業員数</t>
    <rPh sb="0" eb="3">
      <t>ジュウギョウイン</t>
    </rPh>
    <rPh sb="3" eb="4">
      <t>スウ</t>
    </rPh>
    <phoneticPr fontId="1"/>
  </si>
  <si>
    <t>人</t>
    <rPh sb="0" eb="1">
      <t>ニン</t>
    </rPh>
    <phoneticPr fontId="1"/>
  </si>
  <si>
    <t>業種</t>
    <rPh sb="0" eb="2">
      <t>ギョウシュ</t>
    </rPh>
    <phoneticPr fontId="1"/>
  </si>
  <si>
    <t>建設業</t>
    <rPh sb="0" eb="3">
      <t>ケンセツギョウ</t>
    </rPh>
    <phoneticPr fontId="1"/>
  </si>
  <si>
    <t>製造業</t>
    <rPh sb="0" eb="3">
      <t>セイゾウギョウ</t>
    </rPh>
    <phoneticPr fontId="1"/>
  </si>
  <si>
    <t>電気・ガス・熱供給・水道業</t>
    <rPh sb="0" eb="2">
      <t>デンキ</t>
    </rPh>
    <rPh sb="6" eb="7">
      <t>ネツ</t>
    </rPh>
    <rPh sb="7" eb="9">
      <t>キョウキュウ</t>
    </rPh>
    <rPh sb="10" eb="12">
      <t>スイドウ</t>
    </rPh>
    <rPh sb="12" eb="13">
      <t>ギョウ</t>
    </rPh>
    <phoneticPr fontId="1"/>
  </si>
  <si>
    <t>情報通信業</t>
    <rPh sb="0" eb="2">
      <t>ジョウホウ</t>
    </rPh>
    <rPh sb="2" eb="5">
      <t>ツウシンギョウ</t>
    </rPh>
    <phoneticPr fontId="1"/>
  </si>
  <si>
    <t>運輸業</t>
    <rPh sb="0" eb="2">
      <t>ウンユ</t>
    </rPh>
    <rPh sb="2" eb="3">
      <t>ギョウ</t>
    </rPh>
    <phoneticPr fontId="1"/>
  </si>
  <si>
    <t>卸・小売業</t>
    <rPh sb="0" eb="1">
      <t>オロシ</t>
    </rPh>
    <rPh sb="2" eb="5">
      <t>コウリギョウ</t>
    </rPh>
    <phoneticPr fontId="1"/>
  </si>
  <si>
    <t>金融・保険業</t>
    <rPh sb="0" eb="2">
      <t>キンユウ</t>
    </rPh>
    <rPh sb="3" eb="6">
      <t>ホケンギョウ</t>
    </rPh>
    <phoneticPr fontId="1"/>
  </si>
  <si>
    <t>不動産業</t>
    <rPh sb="0" eb="3">
      <t>フドウサン</t>
    </rPh>
    <rPh sb="3" eb="4">
      <t>ギョウ</t>
    </rPh>
    <phoneticPr fontId="1"/>
  </si>
  <si>
    <t>飲食店・宿泊業</t>
    <rPh sb="0" eb="2">
      <t>インショク</t>
    </rPh>
    <rPh sb="2" eb="3">
      <t>テン</t>
    </rPh>
    <rPh sb="4" eb="6">
      <t>シュクハク</t>
    </rPh>
    <rPh sb="6" eb="7">
      <t>ギョウ</t>
    </rPh>
    <phoneticPr fontId="1"/>
  </si>
  <si>
    <t>医療・福祉</t>
    <rPh sb="0" eb="2">
      <t>イリョウ</t>
    </rPh>
    <rPh sb="3" eb="5">
      <t>フクシ</t>
    </rPh>
    <phoneticPr fontId="1"/>
  </si>
  <si>
    <t>教育・学習支援業</t>
    <rPh sb="0" eb="2">
      <t>キョウイク</t>
    </rPh>
    <rPh sb="3" eb="5">
      <t>ガクシュウ</t>
    </rPh>
    <rPh sb="5" eb="7">
      <t>シエン</t>
    </rPh>
    <rPh sb="7" eb="8">
      <t>ギョウ</t>
    </rPh>
    <phoneticPr fontId="1"/>
  </si>
  <si>
    <t>その他サービス業</t>
    <rPh sb="2" eb="3">
      <t>タ</t>
    </rPh>
    <rPh sb="7" eb="8">
      <t>ギョウ</t>
    </rPh>
    <phoneticPr fontId="1"/>
  </si>
  <si>
    <t>その他</t>
    <rPh sb="2" eb="3">
      <t>タ</t>
    </rPh>
    <phoneticPr fontId="1"/>
  </si>
  <si>
    <t>軽井沢環境ネットワーク　二酸化炭素排出量　事業所集計シート</t>
    <rPh sb="0" eb="3">
      <t>カルイザワ</t>
    </rPh>
    <rPh sb="3" eb="5">
      <t>カンキョウ</t>
    </rPh>
    <rPh sb="12" eb="15">
      <t>ニサンカ</t>
    </rPh>
    <rPh sb="15" eb="17">
      <t>タンソ</t>
    </rPh>
    <rPh sb="17" eb="19">
      <t>ハイシュツ</t>
    </rPh>
    <rPh sb="19" eb="20">
      <t>リョウ</t>
    </rPh>
    <rPh sb="21" eb="24">
      <t>ジギョウショ</t>
    </rPh>
    <rPh sb="24" eb="26">
      <t>シュウケイ</t>
    </rPh>
    <phoneticPr fontId="1"/>
  </si>
  <si>
    <t>天然ガス</t>
    <rPh sb="0" eb="2">
      <t>テンネン</t>
    </rPh>
    <phoneticPr fontId="1"/>
  </si>
  <si>
    <t>二酸化炭素排出量（ｋｇ）</t>
    <rPh sb="0" eb="3">
      <t>ニサンカ</t>
    </rPh>
    <rPh sb="3" eb="5">
      <t>タンソ</t>
    </rPh>
    <rPh sb="5" eb="7">
      <t>ハイシュツ</t>
    </rPh>
    <rPh sb="7" eb="8">
      <t>リョウ</t>
    </rPh>
    <phoneticPr fontId="1"/>
  </si>
  <si>
    <t>事業所名</t>
    <rPh sb="0" eb="3">
      <t>ジギョウショ</t>
    </rPh>
    <rPh sb="3" eb="4">
      <t>メイ</t>
    </rPh>
    <phoneticPr fontId="1"/>
  </si>
  <si>
    <t>電話番号</t>
    <rPh sb="0" eb="2">
      <t>デンワ</t>
    </rPh>
    <rPh sb="2" eb="4">
      <t>バンゴウ</t>
    </rPh>
    <phoneticPr fontId="1"/>
  </si>
  <si>
    <t>メールアドレス</t>
    <phoneticPr fontId="1"/>
  </si>
  <si>
    <t>二酸化炭素排出量合計</t>
    <rPh sb="0" eb="3">
      <t>ニサンカ</t>
    </rPh>
    <rPh sb="3" eb="5">
      <t>タンソ</t>
    </rPh>
    <rPh sb="5" eb="7">
      <t>ハイシュツ</t>
    </rPh>
    <rPh sb="7" eb="8">
      <t>リョウ</t>
    </rPh>
    <rPh sb="8" eb="10">
      <t>ゴウケイ</t>
    </rPh>
    <phoneticPr fontId="1"/>
  </si>
  <si>
    <t>令和７年度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</si>
</sst>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b/>
      <sz val="14"/>
      <name val="ＭＳ Ｐゴシック"/>
      <family val="3"/>
      <charset val="128"/>
      <scheme val="maj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36">
    <xf numFmtId="0" fontId="0" fillId="0" borderId="0" xfId="0">
      <alignment vertical="center"/>
    </xf>
    <xf numFmtId="0" fontId="3"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0" fillId="0" borderId="2" xfId="0" applyBorder="1">
      <alignment vertical="center"/>
    </xf>
    <xf numFmtId="0" fontId="4" fillId="0" borderId="0" xfId="0" applyFont="1">
      <alignment vertical="center"/>
    </xf>
    <xf numFmtId="0" fontId="0" fillId="2" borderId="1"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3" xfId="0" applyFill="1" applyBorder="1">
      <alignment vertical="center"/>
    </xf>
    <xf numFmtId="0" fontId="0" fillId="0" borderId="1" xfId="0" applyBorder="1" applyAlignment="1">
      <alignment vertical="center" shrinkToFit="1"/>
    </xf>
    <xf numFmtId="0" fontId="0" fillId="0" borderId="3" xfId="0" applyBorder="1" applyAlignment="1">
      <alignment horizontal="center" vertical="center"/>
    </xf>
    <xf numFmtId="0" fontId="0" fillId="0" borderId="3" xfId="0" applyBorder="1">
      <alignment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6" fillId="0" borderId="5" xfId="0" applyFont="1" applyBorder="1" applyAlignment="1">
      <alignment vertical="center" wrapText="1"/>
    </xf>
    <xf numFmtId="0" fontId="0" fillId="0" borderId="8" xfId="0" applyBorder="1">
      <alignment vertical="center"/>
    </xf>
    <xf numFmtId="0" fontId="0" fillId="0" borderId="0" xfId="0" applyBorder="1">
      <alignment vertical="center"/>
    </xf>
    <xf numFmtId="0" fontId="4" fillId="0" borderId="0" xfId="0" applyFont="1" applyBorder="1" applyAlignment="1">
      <alignment vertical="center"/>
    </xf>
    <xf numFmtId="0" fontId="4" fillId="0" borderId="0" xfId="0" applyFont="1">
      <alignment vertical="center"/>
    </xf>
    <xf numFmtId="0" fontId="0" fillId="0" borderId="0" xfId="0" applyAlignment="1">
      <alignment horizontal="left" vertical="center"/>
    </xf>
    <xf numFmtId="0" fontId="0" fillId="3" borderId="4" xfId="0" applyFill="1" applyBorder="1">
      <alignment vertical="center"/>
    </xf>
    <xf numFmtId="0" fontId="3" fillId="0" borderId="1" xfId="0" applyFont="1" applyBorder="1">
      <alignment vertical="center"/>
    </xf>
    <xf numFmtId="0" fontId="3" fillId="0" borderId="1" xfId="0" applyFont="1" applyFill="1" applyBorder="1">
      <alignmen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7" fillId="0" borderId="0" xfId="0" applyFont="1" applyAlignment="1">
      <alignment horizontal="right" vertical="center"/>
    </xf>
    <xf numFmtId="0" fontId="4" fillId="0" borderId="0" xfId="0" applyFont="1">
      <alignment vertical="center"/>
    </xf>
    <xf numFmtId="0" fontId="0" fillId="0" borderId="0" xfId="0" applyAlignment="1">
      <alignment vertical="center" shrinkToFit="1"/>
    </xf>
    <xf numFmtId="0" fontId="0" fillId="0" borderId="9" xfId="0" applyBorder="1" applyAlignment="1">
      <alignment vertical="center" shrinkToFit="1"/>
    </xf>
    <xf numFmtId="0" fontId="2" fillId="0" borderId="10" xfId="0" applyFont="1" applyBorder="1">
      <alignment vertical="center"/>
    </xf>
    <xf numFmtId="0" fontId="2" fillId="0" borderId="11" xfId="0" applyFont="1" applyBorder="1">
      <alignment vertical="center"/>
    </xf>
    <xf numFmtId="0" fontId="5" fillId="0" borderId="0" xfId="0" applyFont="1" applyBorder="1" applyAlignment="1">
      <alignment horizontal="left" vertical="center"/>
    </xf>
    <xf numFmtId="0" fontId="2" fillId="0" borderId="0" xfId="0" applyFont="1">
      <alignment vertical="center"/>
    </xf>
    <xf numFmtId="0" fontId="4"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tabSelected="1" view="pageBreakPreview" zoomScale="75" zoomScaleNormal="75" zoomScaleSheetLayoutView="75" workbookViewId="0">
      <selection activeCell="N3" sqref="N3"/>
    </sheetView>
  </sheetViews>
  <sheetFormatPr defaultRowHeight="21.75" customHeight="1" x14ac:dyDescent="0.15"/>
  <cols>
    <col min="1" max="1" width="7.75" customWidth="1"/>
    <col min="2" max="2" width="5.625" customWidth="1"/>
    <col min="3" max="3" width="10.125" customWidth="1"/>
    <col min="4" max="16" width="8.25" customWidth="1"/>
    <col min="17" max="17" width="10.625" customWidth="1"/>
    <col min="26" max="26" width="15.125" hidden="1" customWidth="1"/>
  </cols>
  <sheetData>
    <row r="1" spans="1:26" ht="10.5" customHeight="1" x14ac:dyDescent="0.15"/>
    <row r="2" spans="1:26" ht="21.75" customHeight="1" x14ac:dyDescent="0.15">
      <c r="A2" s="34" t="s">
        <v>48</v>
      </c>
      <c r="B2" s="34"/>
      <c r="C2" s="34"/>
      <c r="D2" s="34"/>
      <c r="E2" s="34"/>
      <c r="F2" s="34"/>
      <c r="G2" s="34"/>
      <c r="H2" s="34"/>
      <c r="I2" s="34"/>
      <c r="J2" s="34"/>
      <c r="N2" s="27" t="s">
        <v>55</v>
      </c>
      <c r="O2" s="27"/>
      <c r="P2" s="27"/>
      <c r="Q2" s="27"/>
    </row>
    <row r="3" spans="1:26" ht="12" customHeight="1" thickBot="1" x14ac:dyDescent="0.2"/>
    <row r="4" spans="1:26" ht="35.25" customHeight="1" x14ac:dyDescent="0.15">
      <c r="A4" s="2" t="s">
        <v>7</v>
      </c>
      <c r="B4" s="2"/>
      <c r="C4" s="2" t="s">
        <v>8</v>
      </c>
      <c r="D4" s="3" t="s">
        <v>15</v>
      </c>
      <c r="E4" s="3" t="s">
        <v>16</v>
      </c>
      <c r="F4" s="3" t="s">
        <v>17</v>
      </c>
      <c r="G4" s="3" t="s">
        <v>18</v>
      </c>
      <c r="H4" s="3" t="s">
        <v>19</v>
      </c>
      <c r="I4" s="3" t="s">
        <v>12</v>
      </c>
      <c r="J4" s="3" t="s">
        <v>13</v>
      </c>
      <c r="K4" s="3" t="s">
        <v>14</v>
      </c>
      <c r="L4" s="3" t="s">
        <v>20</v>
      </c>
      <c r="M4" s="3" t="s">
        <v>21</v>
      </c>
      <c r="N4" s="3" t="s">
        <v>22</v>
      </c>
      <c r="O4" s="11" t="s">
        <v>23</v>
      </c>
      <c r="P4" s="13" t="s">
        <v>24</v>
      </c>
      <c r="Q4" s="16" t="s">
        <v>50</v>
      </c>
    </row>
    <row r="5" spans="1:26" ht="25.5" customHeight="1" x14ac:dyDescent="0.15">
      <c r="A5" s="23" t="s">
        <v>0</v>
      </c>
      <c r="B5" s="23"/>
      <c r="C5" s="10" t="s">
        <v>9</v>
      </c>
      <c r="D5" s="2"/>
      <c r="E5" s="2"/>
      <c r="F5" s="2"/>
      <c r="G5" s="2"/>
      <c r="H5" s="2"/>
      <c r="I5" s="2"/>
      <c r="J5" s="2"/>
      <c r="K5" s="2"/>
      <c r="L5" s="2"/>
      <c r="M5" s="2"/>
      <c r="N5" s="2"/>
      <c r="O5" s="12"/>
      <c r="P5" s="14">
        <f>SUM(D5:O5)</f>
        <v>0</v>
      </c>
      <c r="Q5" s="14">
        <f>P5*0.459</f>
        <v>0</v>
      </c>
    </row>
    <row r="6" spans="1:26" ht="25.5" customHeight="1" x14ac:dyDescent="0.15">
      <c r="A6" s="23" t="s">
        <v>1</v>
      </c>
      <c r="B6" s="23"/>
      <c r="C6" s="10" t="s">
        <v>10</v>
      </c>
      <c r="D6" s="2"/>
      <c r="E6" s="2"/>
      <c r="F6" s="2"/>
      <c r="G6" s="2"/>
      <c r="H6" s="2"/>
      <c r="I6" s="2"/>
      <c r="J6" s="2"/>
      <c r="K6" s="2"/>
      <c r="L6" s="2"/>
      <c r="M6" s="2"/>
      <c r="N6" s="2"/>
      <c r="O6" s="12"/>
      <c r="P6" s="14">
        <f t="shared" ref="P6:P11" si="0">SUM(D6:O6)</f>
        <v>0</v>
      </c>
      <c r="Q6" s="14">
        <f>P6*3</f>
        <v>0</v>
      </c>
    </row>
    <row r="7" spans="1:26" ht="25.5" customHeight="1" x14ac:dyDescent="0.15">
      <c r="A7" s="23" t="s">
        <v>2</v>
      </c>
      <c r="B7" s="23"/>
      <c r="C7" s="10" t="s">
        <v>10</v>
      </c>
      <c r="D7" s="2"/>
      <c r="E7" s="2"/>
      <c r="F7" s="2"/>
      <c r="G7" s="2"/>
      <c r="H7" s="2"/>
      <c r="I7" s="2"/>
      <c r="J7" s="2"/>
      <c r="K7" s="2"/>
      <c r="L7" s="2"/>
      <c r="M7" s="2"/>
      <c r="N7" s="2"/>
      <c r="O7" s="12"/>
      <c r="P7" s="14">
        <f t="shared" si="0"/>
        <v>0</v>
      </c>
      <c r="Q7" s="14">
        <f>P7*0.239</f>
        <v>0</v>
      </c>
    </row>
    <row r="8" spans="1:26" ht="25.5" customHeight="1" x14ac:dyDescent="0.15">
      <c r="A8" s="23" t="s">
        <v>3</v>
      </c>
      <c r="B8" s="23"/>
      <c r="C8" s="10" t="s">
        <v>11</v>
      </c>
      <c r="D8" s="2"/>
      <c r="E8" s="2"/>
      <c r="F8" s="2"/>
      <c r="G8" s="2"/>
      <c r="H8" s="2"/>
      <c r="I8" s="2"/>
      <c r="J8" s="2"/>
      <c r="K8" s="2"/>
      <c r="L8" s="2"/>
      <c r="M8" s="2"/>
      <c r="N8" s="2"/>
      <c r="O8" s="12"/>
      <c r="P8" s="14">
        <f t="shared" si="0"/>
        <v>0</v>
      </c>
      <c r="Q8" s="14">
        <f>P8*2.49</f>
        <v>0</v>
      </c>
    </row>
    <row r="9" spans="1:26" ht="25.5" customHeight="1" x14ac:dyDescent="0.15">
      <c r="A9" s="24" t="s">
        <v>6</v>
      </c>
      <c r="B9" s="24"/>
      <c r="C9" s="10" t="s">
        <v>11</v>
      </c>
      <c r="D9" s="2"/>
      <c r="E9" s="2"/>
      <c r="F9" s="2"/>
      <c r="G9" s="2"/>
      <c r="H9" s="2"/>
      <c r="I9" s="2"/>
      <c r="J9" s="2"/>
      <c r="K9" s="2"/>
      <c r="L9" s="2"/>
      <c r="M9" s="2"/>
      <c r="N9" s="2"/>
      <c r="O9" s="12"/>
      <c r="P9" s="14">
        <f t="shared" si="0"/>
        <v>0</v>
      </c>
      <c r="Q9" s="14">
        <f>P9*2.71</f>
        <v>0</v>
      </c>
    </row>
    <row r="10" spans="1:26" ht="25.5" customHeight="1" x14ac:dyDescent="0.15">
      <c r="A10" s="23" t="s">
        <v>4</v>
      </c>
      <c r="B10" s="23"/>
      <c r="C10" s="10" t="s">
        <v>11</v>
      </c>
      <c r="D10" s="2"/>
      <c r="E10" s="2"/>
      <c r="F10" s="2"/>
      <c r="G10" s="2"/>
      <c r="H10" s="2"/>
      <c r="I10" s="2"/>
      <c r="J10" s="2"/>
      <c r="K10" s="2"/>
      <c r="L10" s="2"/>
      <c r="M10" s="2"/>
      <c r="N10" s="2"/>
      <c r="O10" s="12"/>
      <c r="P10" s="14">
        <f t="shared" si="0"/>
        <v>0</v>
      </c>
      <c r="Q10" s="14">
        <f>P10*2.32</f>
        <v>0</v>
      </c>
    </row>
    <row r="11" spans="1:26" ht="25.5" customHeight="1" x14ac:dyDescent="0.15">
      <c r="A11" s="23" t="s">
        <v>5</v>
      </c>
      <c r="B11" s="23"/>
      <c r="C11" s="10" t="s">
        <v>11</v>
      </c>
      <c r="D11" s="2"/>
      <c r="E11" s="2"/>
      <c r="F11" s="2"/>
      <c r="G11" s="2"/>
      <c r="H11" s="2"/>
      <c r="I11" s="2"/>
      <c r="J11" s="2"/>
      <c r="K11" s="2"/>
      <c r="L11" s="2"/>
      <c r="M11" s="2"/>
      <c r="N11" s="2"/>
      <c r="O11" s="12"/>
      <c r="P11" s="14">
        <f t="shared" si="0"/>
        <v>0</v>
      </c>
      <c r="Q11" s="14">
        <f>P11*2.58</f>
        <v>0</v>
      </c>
    </row>
    <row r="12" spans="1:26" ht="25.5" customHeight="1" thickBot="1" x14ac:dyDescent="0.2">
      <c r="A12" s="23" t="s">
        <v>49</v>
      </c>
      <c r="B12" s="23"/>
      <c r="C12" s="10" t="s">
        <v>10</v>
      </c>
      <c r="D12" s="2"/>
      <c r="E12" s="2"/>
      <c r="F12" s="2"/>
      <c r="G12" s="2"/>
      <c r="H12" s="2"/>
      <c r="I12" s="2"/>
      <c r="J12" s="2"/>
      <c r="K12" s="2"/>
      <c r="L12" s="2"/>
      <c r="M12" s="2"/>
      <c r="N12" s="2"/>
      <c r="O12" s="12"/>
      <c r="P12" s="15">
        <f>SUM(D12:O12)</f>
        <v>0</v>
      </c>
      <c r="Q12" s="15">
        <f>P12*2.698</f>
        <v>0</v>
      </c>
    </row>
    <row r="13" spans="1:26" ht="13.5" customHeight="1" thickBot="1" x14ac:dyDescent="0.2">
      <c r="A13" s="1"/>
      <c r="B13" s="1"/>
      <c r="Z13" t="s">
        <v>35</v>
      </c>
    </row>
    <row r="14" spans="1:26" ht="21.75" customHeight="1" thickTop="1" thickBot="1" x14ac:dyDescent="0.2">
      <c r="A14" s="1"/>
      <c r="B14" s="1"/>
      <c r="C14" s="29" t="s">
        <v>54</v>
      </c>
      <c r="D14" s="30"/>
      <c r="E14" s="31">
        <f>SUM(Q5:Q11)</f>
        <v>0</v>
      </c>
      <c r="F14" s="32"/>
      <c r="G14" s="4" t="s">
        <v>25</v>
      </c>
      <c r="I14" s="6" t="s">
        <v>32</v>
      </c>
      <c r="J14" s="7"/>
      <c r="K14" s="8" t="s">
        <v>33</v>
      </c>
      <c r="M14" s="6" t="s">
        <v>34</v>
      </c>
      <c r="N14" s="9"/>
      <c r="O14" s="22"/>
      <c r="Z14" t="s">
        <v>36</v>
      </c>
    </row>
    <row r="15" spans="1:26" ht="21.75" customHeight="1" thickTop="1" thickBot="1" x14ac:dyDescent="0.2">
      <c r="A15" s="1"/>
      <c r="B15" s="1"/>
      <c r="C15" s="29" t="s">
        <v>26</v>
      </c>
      <c r="D15" s="30"/>
      <c r="E15" s="31">
        <f>E14*509/200</f>
        <v>0</v>
      </c>
      <c r="F15" s="32"/>
      <c r="G15" s="4" t="s">
        <v>27</v>
      </c>
      <c r="H15" s="17"/>
      <c r="I15" s="18"/>
      <c r="J15" s="18"/>
      <c r="M15" s="21"/>
      <c r="N15" t="s">
        <v>31</v>
      </c>
      <c r="Z15" t="s">
        <v>37</v>
      </c>
    </row>
    <row r="16" spans="1:26" ht="12" customHeight="1" thickTop="1" x14ac:dyDescent="0.15">
      <c r="A16" s="35" t="s">
        <v>28</v>
      </c>
      <c r="B16" s="35"/>
      <c r="C16" s="35"/>
      <c r="D16" s="35"/>
      <c r="E16" s="35"/>
      <c r="F16" s="35"/>
      <c r="G16" s="35"/>
      <c r="H16" s="35"/>
      <c r="I16" s="35"/>
      <c r="J16" s="35"/>
      <c r="M16" t="s">
        <v>35</v>
      </c>
      <c r="Z16" t="s">
        <v>38</v>
      </c>
    </row>
    <row r="17" spans="1:26" ht="12" customHeight="1" x14ac:dyDescent="0.15">
      <c r="A17" s="35"/>
      <c r="B17" s="35"/>
      <c r="C17" s="35"/>
      <c r="D17" s="35"/>
      <c r="E17" s="35"/>
      <c r="F17" s="35"/>
      <c r="G17" s="35"/>
      <c r="H17" s="35"/>
      <c r="I17" s="35"/>
      <c r="J17" s="35"/>
      <c r="K17" s="5"/>
      <c r="L17" s="5"/>
      <c r="M17" t="s">
        <v>36</v>
      </c>
      <c r="N17" s="5"/>
      <c r="O17" s="5"/>
      <c r="P17" s="5"/>
      <c r="Z17" t="s">
        <v>39</v>
      </c>
    </row>
    <row r="18" spans="1:26" ht="12" customHeight="1" x14ac:dyDescent="0.15">
      <c r="A18" s="28" t="s">
        <v>30</v>
      </c>
      <c r="B18" s="28"/>
      <c r="C18" s="28"/>
      <c r="D18" s="28"/>
      <c r="E18" s="28"/>
      <c r="F18" s="28"/>
      <c r="G18" s="28"/>
      <c r="H18" s="28"/>
      <c r="I18" s="28"/>
      <c r="J18" s="28"/>
      <c r="K18" s="5"/>
      <c r="L18" s="5"/>
      <c r="M18" t="s">
        <v>37</v>
      </c>
      <c r="N18" s="5"/>
      <c r="O18" s="5"/>
      <c r="P18" s="5"/>
      <c r="Q18" s="5"/>
      <c r="Z18" t="s">
        <v>40</v>
      </c>
    </row>
    <row r="19" spans="1:26" ht="12" customHeight="1" x14ac:dyDescent="0.15">
      <c r="A19" s="28"/>
      <c r="B19" s="28"/>
      <c r="C19" s="28"/>
      <c r="D19" s="28"/>
      <c r="E19" s="28"/>
      <c r="F19" s="28"/>
      <c r="G19" s="28"/>
      <c r="H19" s="28"/>
      <c r="I19" s="28"/>
      <c r="J19" s="28"/>
      <c r="M19" t="s">
        <v>38</v>
      </c>
      <c r="Z19" t="s">
        <v>41</v>
      </c>
    </row>
    <row r="20" spans="1:26" ht="12" customHeight="1" x14ac:dyDescent="0.15">
      <c r="A20" s="35" t="s">
        <v>29</v>
      </c>
      <c r="B20" s="35"/>
      <c r="C20" s="35"/>
      <c r="D20" s="35"/>
      <c r="E20" s="35"/>
      <c r="F20" s="35"/>
      <c r="G20" s="35"/>
      <c r="H20" s="35"/>
      <c r="I20" s="35"/>
      <c r="J20" s="20"/>
      <c r="M20" t="s">
        <v>39</v>
      </c>
      <c r="Z20" t="s">
        <v>42</v>
      </c>
    </row>
    <row r="21" spans="1:26" ht="12" customHeight="1" x14ac:dyDescent="0.15">
      <c r="A21" s="35"/>
      <c r="B21" s="35"/>
      <c r="C21" s="35"/>
      <c r="D21" s="35"/>
      <c r="E21" s="35"/>
      <c r="F21" s="35"/>
      <c r="G21" s="35"/>
      <c r="H21" s="35"/>
      <c r="I21" s="35"/>
      <c r="J21" s="20"/>
      <c r="M21" t="s">
        <v>40</v>
      </c>
      <c r="Z21" t="s">
        <v>43</v>
      </c>
    </row>
    <row r="22" spans="1:26" ht="12" customHeight="1" x14ac:dyDescent="0.15">
      <c r="B22" s="19"/>
      <c r="C22" s="19"/>
      <c r="D22" s="19"/>
      <c r="E22" s="19"/>
      <c r="F22" s="19"/>
      <c r="G22" s="19"/>
      <c r="H22" s="19"/>
      <c r="I22" s="19"/>
      <c r="J22" s="19"/>
      <c r="K22" s="19"/>
      <c r="M22" t="s">
        <v>41</v>
      </c>
      <c r="Z22" t="s">
        <v>44</v>
      </c>
    </row>
    <row r="23" spans="1:26" ht="12" customHeight="1" x14ac:dyDescent="0.15">
      <c r="B23" s="33" t="s">
        <v>51</v>
      </c>
      <c r="C23" s="33"/>
      <c r="D23" s="33"/>
      <c r="E23" s="33"/>
      <c r="F23" s="33"/>
      <c r="G23" s="33"/>
      <c r="H23" s="33"/>
      <c r="I23" s="33"/>
      <c r="J23" s="33"/>
      <c r="K23" s="33"/>
      <c r="M23" t="s">
        <v>42</v>
      </c>
      <c r="Z23" t="s">
        <v>45</v>
      </c>
    </row>
    <row r="24" spans="1:26" ht="12" customHeight="1" x14ac:dyDescent="0.15">
      <c r="B24" s="25"/>
      <c r="C24" s="25"/>
      <c r="D24" s="25"/>
      <c r="E24" s="25"/>
      <c r="F24" s="25"/>
      <c r="G24" s="25"/>
      <c r="H24" s="25"/>
      <c r="I24" s="25"/>
      <c r="J24" s="25"/>
      <c r="K24" s="25"/>
      <c r="M24" t="s">
        <v>43</v>
      </c>
      <c r="Z24" t="s">
        <v>46</v>
      </c>
    </row>
    <row r="25" spans="1:26" ht="12" customHeight="1" x14ac:dyDescent="0.15">
      <c r="B25" s="26" t="s">
        <v>52</v>
      </c>
      <c r="C25" s="26"/>
      <c r="D25" s="26"/>
      <c r="E25" s="26"/>
      <c r="F25" s="26"/>
      <c r="G25" s="26"/>
      <c r="H25" s="26"/>
      <c r="I25" s="26"/>
      <c r="J25" s="26"/>
      <c r="K25" s="26"/>
      <c r="M25" t="s">
        <v>44</v>
      </c>
      <c r="Z25" t="s">
        <v>47</v>
      </c>
    </row>
    <row r="26" spans="1:26" ht="12" customHeight="1" x14ac:dyDescent="0.15">
      <c r="B26" s="25"/>
      <c r="C26" s="25"/>
      <c r="D26" s="25"/>
      <c r="E26" s="25"/>
      <c r="F26" s="25"/>
      <c r="G26" s="25"/>
      <c r="H26" s="25"/>
      <c r="I26" s="25"/>
      <c r="J26" s="25"/>
      <c r="K26" s="25"/>
      <c r="M26" t="s">
        <v>45</v>
      </c>
    </row>
    <row r="27" spans="1:26" ht="12" customHeight="1" x14ac:dyDescent="0.15">
      <c r="B27" s="25" t="s">
        <v>53</v>
      </c>
      <c r="C27" s="25"/>
      <c r="D27" s="25"/>
      <c r="E27" s="25"/>
      <c r="F27" s="25"/>
      <c r="G27" s="25"/>
      <c r="H27" s="25"/>
      <c r="I27" s="25"/>
      <c r="J27" s="25"/>
      <c r="K27" s="25"/>
      <c r="M27" t="s">
        <v>46</v>
      </c>
    </row>
    <row r="28" spans="1:26" ht="12" customHeight="1" x14ac:dyDescent="0.15">
      <c r="B28" s="25"/>
      <c r="C28" s="25"/>
      <c r="D28" s="25"/>
      <c r="E28" s="25"/>
      <c r="F28" s="25"/>
      <c r="G28" s="25"/>
      <c r="H28" s="25"/>
      <c r="I28" s="25"/>
      <c r="J28" s="25"/>
      <c r="K28" s="25"/>
      <c r="M28" t="s">
        <v>47</v>
      </c>
    </row>
  </sheetData>
  <mergeCells count="20">
    <mergeCell ref="A8:B8"/>
    <mergeCell ref="A10:B10"/>
    <mergeCell ref="A16:J17"/>
    <mergeCell ref="A20:I21"/>
    <mergeCell ref="A11:B11"/>
    <mergeCell ref="A9:B9"/>
    <mergeCell ref="B27:K28"/>
    <mergeCell ref="B25:K26"/>
    <mergeCell ref="N2:Q2"/>
    <mergeCell ref="A18:J19"/>
    <mergeCell ref="C15:D15"/>
    <mergeCell ref="E15:F15"/>
    <mergeCell ref="B23:K24"/>
    <mergeCell ref="A12:B12"/>
    <mergeCell ref="A2:J2"/>
    <mergeCell ref="C14:D14"/>
    <mergeCell ref="E14:F14"/>
    <mergeCell ref="A5:B5"/>
    <mergeCell ref="A6:B6"/>
    <mergeCell ref="A7:B7"/>
  </mergeCells>
  <phoneticPr fontId="1"/>
  <dataValidations count="1">
    <dataValidation type="list" allowBlank="1" showInputMessage="1" showErrorMessage="1" sqref="N14">
      <formula1>$Z$13:$Z$25</formula1>
    </dataValidation>
  </dataValidations>
  <pageMargins left="0.2" right="0.2" top="0.98399999999999999" bottom="0.65" header="0.51200000000000001" footer="0.51200000000000001"/>
  <pageSetup paperSize="9" scale="9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集計シート</vt:lpstr>
      <vt:lpstr>集計シート!Print_Area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010576</dc:creator>
  <cp:lastModifiedBy>軽井沢町</cp:lastModifiedBy>
  <cp:lastPrinted>2021-05-10T02:42:54Z</cp:lastPrinted>
  <dcterms:created xsi:type="dcterms:W3CDTF">2007-09-04T06:45:21Z</dcterms:created>
  <dcterms:modified xsi:type="dcterms:W3CDTF">2025-06-18T07:13:58Z</dcterms:modified>
</cp:coreProperties>
</file>