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佐久地振企画振興\★公文書\R06年度\102行政\013公営企業\002公営企業決算状況等調査（５年）\経営分析比較表\03回答取りまとめ\203211軽井沢町\"/>
    </mc:Choice>
  </mc:AlternateContent>
  <xr:revisionPtr revIDLastSave="0" documentId="13_ncr:1_{9B648F28-2B8F-417A-8431-0C9C7C382D10}" xr6:coauthVersionLast="47" xr6:coauthVersionMax="47" xr10:uidLastSave="{00000000-0000-0000-0000-000000000000}"/>
  <workbookProtection workbookAlgorithmName="SHA-512" workbookHashValue="816OPdF2Rm4ofmSUyVbfNi6ChXARE7g/EFKp0ifkatIrj+uLdys8L+gsP4eISwoxlQ9FkGbbSLvIgtIW5Vautw==" workbookSaltValue="DDjPCQepitrMOV/58xkX0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L8" i="4"/>
  <c r="I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<sst xmlns="http://schemas.openxmlformats.org/spreadsheetml/2006/main" count="297" uniqueCount="116">
  <si>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</si>
  <si>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</si>
  <si>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</si>
  <si>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</si>
  <si>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</si>
  <si>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</si>
  <si>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</si>
  <si>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</si>
  <si>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</si>
  <si>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</si>
  <si>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</si>
  <si>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</si>
  <si>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</si>
  <si>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</si>
  <si>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</si>
  <si>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</si>
  <si>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</si>
  <si>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</si>
  <si>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</si>
  <si>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</si>
  <si>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</si>
  <si>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</si>
  <si>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</si>
  <si>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</si>
  <si>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</si>
  <si>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</si>
  <si>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</si>
  <si>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</si>
  <si>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</si>
  <si>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</si>
  <si>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</si>
  <si>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</si>
  <si>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</si>
  <si>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</si>
  <si>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</si>
  <si>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</si>
  <si>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</si>
  <si>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</si>
  <si>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</si>
  <si>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</si>
  <si>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</si>
  <si>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</si>
  <si>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</si>
  <si>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</si>
  <si>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</si>
  <si>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</si>
  <si>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</si>
  <si>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</si>
  <si>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</si>
  <si>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</si>
  <si>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</si>
  <si>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</si>
  <si>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</si>
  <si>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</si>
  <si>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</si>
  <si>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</si>
  <si>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</si>
  <si>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</si>
  <si>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</si>
  <si>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</si>
  <si>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</si>
  <si>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</si>
  <si>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</si>
  <si>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</si>
  <si>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</si>
  <si>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</si>
  <si>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</si>
  <si>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</si>
  <si>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</si>
  <si>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</si>
  <si>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</si>
  <si>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</si>
  <si>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</si>
  <si>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</si>
  <si>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</si>
  <si>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</si>
  <si>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</si>
  <si>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</si>
  <si>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</si>
  <si>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</si>
  <si>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</si>
  <si>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</si>
  <si>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</si>
  <si>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</si>
  <si>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</si>
  <si>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</si>
  <si>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</si>
  <si>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</si>
  <si>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</si>
  <si>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</si>
  <si>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</si>
  <si>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</si>
  <si>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</si>
  <si>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</si>
  <si>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</si>
  <si>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</si>
  <si>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</si>
  <si>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</si>
  <si>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</si>
  <si>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</si>
  <si>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</si>
  <si>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</si>
  <si>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</si>
  <si>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</si>
  <si>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</si>
  <si>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</si>
  <si>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</si>
  <si>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</si>
  <si>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</si>
  <si>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</si>
  <si>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</si>
  <si>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</si>
  <si>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</si>
  <si>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日々の点検・管理等により処理施設の修繕等を行っています。経営状況とのバランスを考慮し、処理施設管理の最適化、更新費用の平準化を図ることとしています。</t>
    <rPh sb="1" eb="3">
      <t>ヒビ</t>
    </rPh>
    <rPh sb="4" eb="6">
      <t>テンケン</t>
    </rPh>
    <rPh sb="7" eb="9">
      <t>カンリ</t>
    </rPh>
    <rPh sb="9" eb="10">
      <t>トウ</t>
    </rPh>
    <rPh sb="13" eb="15">
      <t>ショリ</t>
    </rPh>
    <rPh sb="15" eb="17">
      <t>シセツ</t>
    </rPh>
    <rPh sb="18" eb="20">
      <t>シュウゼン</t>
    </rPh>
    <rPh sb="20" eb="21">
      <t>トウ</t>
    </rPh>
    <rPh sb="22" eb="23">
      <t>オコナ</t>
    </rPh>
    <rPh sb="29" eb="31">
      <t>ケイエイ</t>
    </rPh>
    <rPh sb="31" eb="33">
      <t>ジョウキョウ</t>
    </rPh>
    <rPh sb="40" eb="42">
      <t>コウリョ</t>
    </rPh>
    <rPh sb="44" eb="46">
      <t>ショリ</t>
    </rPh>
    <rPh sb="46" eb="48">
      <t>シセツ</t>
    </rPh>
    <rPh sb="48" eb="50">
      <t>カンリ</t>
    </rPh>
    <rPh sb="51" eb="54">
      <t>サイテキカ</t>
    </rPh>
    <rPh sb="55" eb="57">
      <t>コウシン</t>
    </rPh>
    <rPh sb="57" eb="59">
      <t>ヒヨウ</t>
    </rPh>
    <rPh sb="60" eb="63">
      <t>ヘイジュンカ</t>
    </rPh>
    <rPh sb="64" eb="65">
      <t>ハカ</t>
    </rPh>
    <phoneticPr fontId="4"/>
  </si>
  <si>
    <t xml:space="preserve">　経費抑制に向け、県・町で共同作成した軽井沢町
『水循環・資源循環のみち２０１５』構想の１つで
ある、農業集落排水施設の統廃合を実施し、３処理施設のうち、1つを公共下水道へ接続しました。
　今後も人口減少等による料金収入の減少が見込まれていますが、経営戦略などにより、経営基盤強化への取り組みを進めています。
</t>
    <rPh sb="64" eb="66">
      <t>ジッシ</t>
    </rPh>
    <rPh sb="69" eb="71">
      <t>ショリ</t>
    </rPh>
    <rPh sb="95" eb="97">
      <t>コンゴ</t>
    </rPh>
    <rPh sb="124" eb="126">
      <t>ケイエイ</t>
    </rPh>
    <rPh sb="126" eb="128">
      <t>センリャク</t>
    </rPh>
    <phoneticPr fontId="4"/>
  </si>
  <si>
    <t>①経常収支比率と⑤経費回収率
 ともに100％を下回っており、使用料で回収すべき経費が賄えておらず使用料以外の収入に依存している状況にあります。
②累積欠損金比率
　当該指標は現在0％です。
③流動比率
　流動比率は類似団体の平均値を大きく上回る数値となっています。
④企業債残高対事業規模比率
　企業債の償還金を一般会計からの繰入金ですべて
賄っているため、数値は0となっています。
⑥汚水処理原価
　類似団体の平均値を大きく上回っており、維持管理費削減が必要となっています。
⑧水洗化率　
　水洗化率は、類似団体の平均値との比較でも、高い水準を維持しています。
　</t>
    <rPh sb="3" eb="5">
      <t>シュウシ</t>
    </rPh>
    <rPh sb="5" eb="6">
      <t>ヒ</t>
    </rPh>
    <rPh sb="9" eb="11">
      <t>ケイヒ</t>
    </rPh>
    <rPh sb="11" eb="13">
      <t>カイシュウ</t>
    </rPh>
    <rPh sb="13" eb="14">
      <t>リツ</t>
    </rPh>
    <rPh sb="74" eb="76">
      <t>ルイセキ</t>
    </rPh>
    <rPh sb="76" eb="78">
      <t>ケッソン</t>
    </rPh>
    <rPh sb="78" eb="79">
      <t>キン</t>
    </rPh>
    <rPh sb="79" eb="81">
      <t>ヒリツ</t>
    </rPh>
    <rPh sb="83" eb="85">
      <t>トウガイ</t>
    </rPh>
    <rPh sb="85" eb="87">
      <t>シヒョウ</t>
    </rPh>
    <rPh sb="88" eb="90">
      <t>ゲンザイ</t>
    </rPh>
    <rPh sb="97" eb="99">
      <t>リュウドウ</t>
    </rPh>
    <rPh sb="99" eb="101">
      <t>ヒリツ</t>
    </rPh>
    <rPh sb="103" eb="105">
      <t>リュウドウ</t>
    </rPh>
    <rPh sb="105" eb="107">
      <t>ヒリツ</t>
    </rPh>
    <rPh sb="108" eb="110">
      <t>ルイジ</t>
    </rPh>
    <rPh sb="110" eb="112">
      <t>ダンタイ</t>
    </rPh>
    <rPh sb="113" eb="116">
      <t>ヘイキンチ</t>
    </rPh>
    <rPh sb="117" eb="118">
      <t>オオ</t>
    </rPh>
    <rPh sb="120" eb="122">
      <t>ウワマワ</t>
    </rPh>
    <rPh sb="123" eb="125">
      <t>スウチ</t>
    </rPh>
    <rPh sb="135" eb="137">
      <t>キギョウ</t>
    </rPh>
    <rPh sb="137" eb="138">
      <t>サイ</t>
    </rPh>
    <rPh sb="138" eb="140">
      <t>ザンダカ</t>
    </rPh>
    <rPh sb="140" eb="141">
      <t>タイ</t>
    </rPh>
    <rPh sb="141" eb="143">
      <t>ジギョウ</t>
    </rPh>
    <rPh sb="143" eb="145">
      <t>キボ</t>
    </rPh>
    <rPh sb="145" eb="147">
      <t>ヒリツ</t>
    </rPh>
    <rPh sb="194" eb="196">
      <t>オスイ</t>
    </rPh>
    <rPh sb="196" eb="198">
      <t>ショリ</t>
    </rPh>
    <rPh sb="198" eb="200">
      <t>ゲンカ</t>
    </rPh>
    <rPh sb="211" eb="212">
      <t>オオ</t>
    </rPh>
    <rPh sb="241" eb="244">
      <t>スイセンカ</t>
    </rPh>
    <rPh sb="244" eb="24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</si>
</sst>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73B-4CF9-AC6E-B3743111CB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F73B-4CF9-AC6E-B3743111CB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54.01</c:v>
                </c:pt>
                <c:pt idx="4">
                  <c:v>54.83</c:v>
                </c:pt>
              </c:numCache>
            </c:numRef>
          </c:val>
          <c:extLst>
            <c:ext xmlns:c16="http://schemas.microsoft.com/office/drawing/2014/chart" uri="{C3380CC4-5D6E-409C-BE32-E72D297353CC}">
              <c16:uniqueId val="{00000000-1FA0-4DFF-AEF4-8AE63E8D98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1FA0-4DFF-AEF4-8AE63E8D98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50.44</c:v>
                </c:pt>
                <c:pt idx="4">
                  <c:v>52.14</c:v>
                </c:pt>
              </c:numCache>
            </c:numRef>
          </c:val>
          <c:extLst>
            <c:ext xmlns:c16="http://schemas.microsoft.com/office/drawing/2014/chart" uri="{C3380CC4-5D6E-409C-BE32-E72D297353CC}">
              <c16:uniqueId val="{00000000-DD8E-4919-A37D-4E28E4B4DF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DD8E-4919-A37D-4E28E4B4DF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7DB-4BAE-9D60-C7330368F7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77DB-4BAE-9D60-C7330368F7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55-4E41-9E6E-C9F42EA712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AE55-4E41-9E6E-C9F42EA712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194.47</c:v>
                </c:pt>
                <c:pt idx="4">
                  <c:v>253.54</c:v>
                </c:pt>
              </c:numCache>
            </c:numRef>
          </c:val>
          <c:extLst>
            <c:ext xmlns:c16="http://schemas.microsoft.com/office/drawing/2014/chart" uri="{C3380CC4-5D6E-409C-BE32-E72D297353CC}">
              <c16:uniqueId val="{00000000-F0A5-4E32-AFF3-A91CBF5B40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F0A5-4E32-AFF3-A91CBF5B40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CB-4AEE-8FAA-D98249980B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C7CB-4AEE-8FAA-D98249980B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14.09</c:v>
                </c:pt>
                <c:pt idx="4">
                  <c:v>14.72</c:v>
                </c:pt>
              </c:numCache>
            </c:numRef>
          </c:val>
          <c:extLst>
            <c:ext xmlns:c16="http://schemas.microsoft.com/office/drawing/2014/chart" uri="{C3380CC4-5D6E-409C-BE32-E72D297353CC}">
              <c16:uniqueId val="{00000000-E887-4BCC-A92B-86818909E7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E887-4BCC-A92B-86818909E7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1301.1600000000001</c:v>
                </c:pt>
                <c:pt idx="4">
                  <c:v>1154.6500000000001</c:v>
                </c:pt>
              </c:numCache>
            </c:numRef>
          </c:val>
          <c:extLst>
            <c:ext xmlns:c16="http://schemas.microsoft.com/office/drawing/2014/chart" uri="{C3380CC4-5D6E-409C-BE32-E72D297353CC}">
              <c16:uniqueId val="{00000000-2600-403D-9685-11A9A9A876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2600-403D-9685-11A9A9A876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40.79</c:v>
                </c:pt>
                <c:pt idx="4">
                  <c:v>39.47</c:v>
                </c:pt>
              </c:numCache>
            </c:numRef>
          </c:val>
          <c:extLst>
            <c:ext xmlns:c16="http://schemas.microsoft.com/office/drawing/2014/chart" uri="{C3380CC4-5D6E-409C-BE32-E72D297353CC}">
              <c16:uniqueId val="{00000000-357E-481C-AE64-7A8DE70124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357E-481C-AE64-7A8DE70124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95.89</c:v>
                </c:pt>
                <c:pt idx="4">
                  <c:v>94.41</c:v>
                </c:pt>
              </c:numCache>
            </c:numRef>
          </c:val>
          <c:extLst>
            <c:ext xmlns:c16="http://schemas.microsoft.com/office/drawing/2014/chart" uri="{C3380CC4-5D6E-409C-BE32-E72D297353CC}">
              <c16:uniqueId val="{00000000-C42A-4B5F-AFAC-2AB4E899F6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C42A-4B5F-AFAC-2AB4E899F6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長野県　軽井沢町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21599</v>
      </c>
      <c r="AM8" s="44"/>
      <c r="AN8" s="44"/>
      <c r="AO8" s="44"/>
      <c r="AP8" s="44"/>
      <c r="AQ8" s="44"/>
      <c r="AR8" s="44"/>
      <c r="AS8" s="44"/>
      <c r="AT8" s="45">
        <f>データ!T6</f>
        <v>156.03</v>
      </c>
      <c r="AU8" s="45"/>
      <c r="AV8" s="45"/>
      <c r="AW8" s="45"/>
      <c r="AX8" s="45"/>
      <c r="AY8" s="45"/>
      <c r="AZ8" s="45"/>
      <c r="BA8" s="45"/>
      <c r="BB8" s="45">
        <f>データ!U6</f>
        <v>138.43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88.2</v>
      </c>
      <c r="J10" s="45"/>
      <c r="K10" s="45"/>
      <c r="L10" s="45"/>
      <c r="M10" s="45"/>
      <c r="N10" s="45"/>
      <c r="O10" s="45"/>
      <c r="P10" s="45">
        <f>データ!P6</f>
        <v>0.66</v>
      </c>
      <c r="Q10" s="45"/>
      <c r="R10" s="45"/>
      <c r="S10" s="45"/>
      <c r="T10" s="45"/>
      <c r="U10" s="45"/>
      <c r="V10" s="45"/>
      <c r="W10" s="45">
        <f>データ!Q6</f>
        <v>99.92</v>
      </c>
      <c r="X10" s="45"/>
      <c r="Y10" s="45"/>
      <c r="Z10" s="45"/>
      <c r="AA10" s="45"/>
      <c r="AB10" s="45"/>
      <c r="AC10" s="45"/>
      <c r="AD10" s="44">
        <f>データ!R6</f>
        <v>2860</v>
      </c>
      <c r="AE10" s="44"/>
      <c r="AF10" s="44"/>
      <c r="AG10" s="44"/>
      <c r="AH10" s="44"/>
      <c r="AI10" s="44"/>
      <c r="AJ10" s="44"/>
      <c r="AK10" s="2"/>
      <c r="AL10" s="44">
        <f>データ!V6</f>
        <v>143</v>
      </c>
      <c r="AM10" s="44"/>
      <c r="AN10" s="44"/>
      <c r="AO10" s="44"/>
      <c r="AP10" s="44"/>
      <c r="AQ10" s="44"/>
      <c r="AR10" s="44"/>
      <c r="AS10" s="44"/>
      <c r="AT10" s="45">
        <f>データ!W6</f>
        <v>0.09</v>
      </c>
      <c r="AU10" s="45"/>
      <c r="AV10" s="45"/>
      <c r="AW10" s="45"/>
      <c r="AX10" s="45"/>
      <c r="AY10" s="45"/>
      <c r="AZ10" s="45"/>
      <c r="BA10" s="45"/>
      <c r="BB10" s="45">
        <f>データ!X6</f>
        <v>1588.89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RKRfJDtj+t5ARK0F48mgtq80WquclJXinxPQ7oO5+YxwR3Kx9eoZqfi0Y/2jFGmeVAzbl55u5KXkp42PyO+vA==" saltValue="2t7LKaWpbKlC+TR+Dmps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203211</v>
      </c>
      <c r="D6" s="19">
        <f t="shared" si="3"/>
        <v>46</v>
      </c>
      <c r="E6" s="19">
        <f t="shared" si="3"/>
        <v>17</v>
      </c>
      <c r="F6" s="19">
        <f t="shared" si="3"/>
        <v>5</v>
      </c>
      <c r="G6" s="19">
        <f t="shared" si="3"/>
        <v>0</v>
      </c>
      <c r="H6" s="19" t="str">
        <f t="shared" si="3"/>
        <v>長野県　軽井沢町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88.2</v>
      </c>
      <c r="P6" s="20">
        <f t="shared" si="3"/>
        <v>0.66</v>
      </c>
      <c r="Q6" s="20">
        <f t="shared" si="3"/>
        <v>99.92</v>
      </c>
      <c r="R6" s="20">
        <f t="shared" si="3"/>
        <v>2860</v>
      </c>
      <c r="S6" s="20">
        <f t="shared" si="3"/>
        <v>21599</v>
      </c>
      <c r="T6" s="20">
        <f t="shared" si="3"/>
        <v>156.03</v>
      </c>
      <c r="U6" s="20">
        <f t="shared" si="3"/>
        <v>138.43</v>
      </c>
      <c r="V6" s="20">
        <f t="shared" si="3"/>
        <v>143</v>
      </c>
      <c r="W6" s="20">
        <f t="shared" si="3"/>
        <v>0.09</v>
      </c>
      <c r="X6" s="20">
        <f t="shared" si="3"/>
        <v>1588.89</v>
      </c>
      <c r="Y6" s="21" t="str">
        <f>IF(Y7="",NA(),Y7)</f>
        <v>-</v>
      </c>
      <c r="Z6" s="21" t="str">
        <f t="shared" ref="Z6:AH6" si="4">IF(Z7="",NA(),Z7)</f>
        <v>-</v>
      </c>
      <c r="AA6" s="21" t="str">
        <f t="shared" si="4"/>
        <v>-</v>
      </c>
      <c r="AB6" s="21">
        <f t="shared" si="4"/>
        <v>54.01</v>
      </c>
      <c r="AC6" s="21">
        <f t="shared" si="4"/>
        <v>54.83</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194.47</v>
      </c>
      <c r="AY6" s="21">
        <f t="shared" si="6"/>
        <v>253.54</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14.09</v>
      </c>
      <c r="BU6" s="21">
        <f t="shared" si="8"/>
        <v>14.72</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1301.1600000000001</v>
      </c>
      <c r="CF6" s="21">
        <f t="shared" si="9"/>
        <v>1154.6500000000001</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40.79</v>
      </c>
      <c r="CQ6" s="21">
        <f t="shared" si="10"/>
        <v>39.47</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95.89</v>
      </c>
      <c r="DB6" s="21">
        <f t="shared" si="11"/>
        <v>94.41</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50.44</v>
      </c>
      <c r="DM6" s="21">
        <f t="shared" si="12"/>
        <v>52.14</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2">
      <c r="A7" s="14"/>
      <c r="B7" s="23">
        <v>2023</v>
      </c>
      <c r="C7" s="23">
        <v>203211</v>
      </c>
      <c r="D7" s="23">
        <v>46</v>
      </c>
      <c r="E7" s="23">
        <v>17</v>
      </c>
      <c r="F7" s="23">
        <v>5</v>
      </c>
      <c r="G7" s="23">
        <v>0</v>
      </c>
      <c r="H7" s="23" t="s">
        <v>96</v>
      </c>
      <c r="I7" s="23" t="s">
        <v>97</v>
      </c>
      <c r="J7" s="23" t="s">
        <v>98</v>
      </c>
      <c r="K7" s="23" t="s">
        <v>99</v>
      </c>
      <c r="L7" s="23" t="s">
        <v>100</v>
      </c>
      <c r="M7" s="23" t="s">
        <v>101</v>
      </c>
      <c r="N7" s="24" t="s">
        <v>102</v>
      </c>
      <c r="O7" s="24">
        <v>88.2</v>
      </c>
      <c r="P7" s="24">
        <v>0.66</v>
      </c>
      <c r="Q7" s="24">
        <v>99.92</v>
      </c>
      <c r="R7" s="24">
        <v>2860</v>
      </c>
      <c r="S7" s="24">
        <v>21599</v>
      </c>
      <c r="T7" s="24">
        <v>156.03</v>
      </c>
      <c r="U7" s="24">
        <v>138.43</v>
      </c>
      <c r="V7" s="24">
        <v>143</v>
      </c>
      <c r="W7" s="24">
        <v>0.09</v>
      </c>
      <c r="X7" s="24">
        <v>1588.89</v>
      </c>
      <c r="Y7" s="24" t="s">
        <v>102</v>
      </c>
      <c r="Z7" s="24" t="s">
        <v>102</v>
      </c>
      <c r="AA7" s="24" t="s">
        <v>102</v>
      </c>
      <c r="AB7" s="24">
        <v>54.01</v>
      </c>
      <c r="AC7" s="24">
        <v>54.83</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194.47</v>
      </c>
      <c r="AY7" s="24">
        <v>253.54</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14.09</v>
      </c>
      <c r="BU7" s="24">
        <v>14.72</v>
      </c>
      <c r="BV7" s="24" t="s">
        <v>102</v>
      </c>
      <c r="BW7" s="24" t="s">
        <v>102</v>
      </c>
      <c r="BX7" s="24" t="s">
        <v>102</v>
      </c>
      <c r="BY7" s="24">
        <v>52.94</v>
      </c>
      <c r="BZ7" s="24">
        <v>52.05</v>
      </c>
      <c r="CA7" s="24">
        <v>56.93</v>
      </c>
      <c r="CB7" s="24" t="s">
        <v>102</v>
      </c>
      <c r="CC7" s="24" t="s">
        <v>102</v>
      </c>
      <c r="CD7" s="24" t="s">
        <v>102</v>
      </c>
      <c r="CE7" s="24">
        <v>1301.1600000000001</v>
      </c>
      <c r="CF7" s="24">
        <v>1154.6500000000001</v>
      </c>
      <c r="CG7" s="24" t="s">
        <v>102</v>
      </c>
      <c r="CH7" s="24" t="s">
        <v>102</v>
      </c>
      <c r="CI7" s="24" t="s">
        <v>102</v>
      </c>
      <c r="CJ7" s="24">
        <v>303.27999999999997</v>
      </c>
      <c r="CK7" s="24">
        <v>301.86</v>
      </c>
      <c r="CL7" s="24">
        <v>271.14999999999998</v>
      </c>
      <c r="CM7" s="24" t="s">
        <v>102</v>
      </c>
      <c r="CN7" s="24" t="s">
        <v>102</v>
      </c>
      <c r="CO7" s="24" t="s">
        <v>102</v>
      </c>
      <c r="CP7" s="24">
        <v>40.79</v>
      </c>
      <c r="CQ7" s="24">
        <v>39.47</v>
      </c>
      <c r="CR7" s="24" t="s">
        <v>102</v>
      </c>
      <c r="CS7" s="24" t="s">
        <v>102</v>
      </c>
      <c r="CT7" s="24" t="s">
        <v>102</v>
      </c>
      <c r="CU7" s="24">
        <v>52.35</v>
      </c>
      <c r="CV7" s="24">
        <v>46.25</v>
      </c>
      <c r="CW7" s="24">
        <v>49.87</v>
      </c>
      <c r="CX7" s="24" t="s">
        <v>102</v>
      </c>
      <c r="CY7" s="24" t="s">
        <v>102</v>
      </c>
      <c r="CZ7" s="24" t="s">
        <v>102</v>
      </c>
      <c r="DA7" s="24">
        <v>95.89</v>
      </c>
      <c r="DB7" s="24">
        <v>94.41</v>
      </c>
      <c r="DC7" s="24" t="s">
        <v>102</v>
      </c>
      <c r="DD7" s="24" t="s">
        <v>102</v>
      </c>
      <c r="DE7" s="24" t="s">
        <v>102</v>
      </c>
      <c r="DF7" s="24">
        <v>84.39</v>
      </c>
      <c r="DG7" s="24">
        <v>83.96</v>
      </c>
      <c r="DH7" s="24">
        <v>87.54</v>
      </c>
      <c r="DI7" s="24" t="s">
        <v>102</v>
      </c>
      <c r="DJ7" s="24" t="s">
        <v>102</v>
      </c>
      <c r="DK7" s="24" t="s">
        <v>102</v>
      </c>
      <c r="DL7" s="24">
        <v>50.44</v>
      </c>
      <c r="DM7" s="24">
        <v>52.14</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2025-02-07T01:35:09Z</cp:lastPrinted>
  <dcterms:created xsi:type="dcterms:W3CDTF">2025-01-24T07:17:52Z</dcterms:created>
  <dcterms:modified xsi:type="dcterms:W3CDTF">2025-02-07T01:35:11Z</dcterms:modified>
  <cp:category/>
</cp:coreProperties>
</file>