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0_総務課\財政係\【引継】大町分\○通知・調査関係\〇財政状況資料集\R4\R6.3.6_令和４年度財政状況資料集の作成について[⇒紙ベースは令和5年度調査関係綴りにあり]\04_提出\"/>
    </mc:Choice>
  </mc:AlternateContent>
  <bookViews>
    <workbookView xWindow="0" yWindow="0" windowWidth="24000" windowHeight="9510" tabRatio="7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BW43" i="10" s="1"/>
  <c r="BE34" i="10"/>
  <c r="U34" i="10"/>
  <c r="U35" i="10" s="1"/>
  <c r="C34" i="10"/>
  <c r="U36" i="10" l="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<sst xmlns="http://schemas.openxmlformats.org/spreadsheetml/2006/main" count="1171" uniqueCount="615">
  <si>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</si>
  <si>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</si>
  <si>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</si>
  <si>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</si>
  <si>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</si>
  <si>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</si>
  <si>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</si>
  <si>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</si>
  <si>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</si>
  <si>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</si>
  <si>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</si>
  <si>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</si>
  <si>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</si>
  <si>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</si>
  <si>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</si>
  <si>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</si>
  <si>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</si>
  <si>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</si>
  <si>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</si>
  <si>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</si>
  <si>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</si>
  <si>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</si>
  <si>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</si>
  <si>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</si>
  <si>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</si>
  <si>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</si>
  <si>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</si>
  <si>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</si>
  <si>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</si>
  <si>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</si>
  <si>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</si>
  <si>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</si>
  <si>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</si>
  <si>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</si>
  <si>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</si>
  <si>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</si>
  <si>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</si>
  <si>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</si>
  <si>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</si>
  <si>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</si>
  <si>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</si>
  <si>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</si>
  <si>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</si>
  <si>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</si>
  <si>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</si>
  <si>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</si>
  <si>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</si>
  <si>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</si>
  <si>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</si>
  <si>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</si>
  <si>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</si>
  <si>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</si>
  <si>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</si>
  <si>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</si>
  <si>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</si>
  <si>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</si>
  <si>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</si>
  <si>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</si>
  <si>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</si>
  <si>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</si>
  <si>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</si>
  <si>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</si>
  <si>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</si>
  <si>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</si>
  <si>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</si>
  <si>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</si>
  <si>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</si>
  <si>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</si>
  <si>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</si>
  <si>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</si>
  <si>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</si>
  <si>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</si>
  <si>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</si>
  <si>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</si>
  <si>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</si>
  <si>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</si>
  <si>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</si>
  <si>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</si>
  <si>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</si>
  <si>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</si>
  <si>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</si>
  <si>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</si>
  <si>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</si>
  <si>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</si>
  <si>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</si>
  <si>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</si>
  <si>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</si>
  <si>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</si>
  <si>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</si>
  <si>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</si>
  <si>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</si>
  <si>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</si>
  <si>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</si>
  <si>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</si>
  <si>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</si>
  <si>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</si>
  <si>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</si>
  <si>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</si>
  <si>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</si>
  <si>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</si>
  <si>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軽井沢町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</si>
  <si>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</si>
  <si>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</si>
  <si>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</si>
  <si>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</si>
  <si>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</si>
  <si>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</si>
  <si>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</si>
  <si>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</si>
  <si>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</si>
  <si>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</si>
  <si>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</si>
  <si>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</si>
  <si>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</si>
  <si>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</si>
  <si>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</si>
  <si>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</si>
  <si>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</si>
  <si>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</si>
  <si>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</si>
  <si>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</si>
  <si>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</si>
  <si>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</si>
  <si>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</si>
  <si>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</si>
  <si>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</si>
  <si>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</si>
  <si>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</si>
  <si>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</si>
  <si>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</si>
  <si>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</si>
  <si>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</si>
  <si>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</si>
  <si>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</si>
  <si>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</si>
  <si>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</si>
  <si>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</si>
  <si>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</si>
  <si>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</si>
  <si>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</si>
  <si>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</si>
  <si>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</si>
  <si>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</si>
  <si>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</si>
  <si>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</si>
  <si>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</si>
  <si>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</si>
  <si>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</si>
  <si>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</si>
  <si>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</si>
  <si>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</si>
  <si>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</si>
  <si>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</si>
  <si>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</si>
  <si>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</si>
  <si>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</si>
  <si>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</si>
  <si>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</si>
  <si>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</si>
  <si>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</si>
  <si>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</si>
  <si>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</si>
  <si>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</si>
  <si>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</si>
  <si>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</si>
  <si>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</si>
  <si>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</si>
  <si>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</si>
  <si>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</si>
  <si>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</si>
  <si>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</si>
  <si>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</si>
  <si>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</si>
  <si>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</si>
  <si>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</si>
  <si>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</si>
  <si>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</si>
  <si>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</si>
  <si>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</si>
  <si>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</si>
  <si>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</si>
  <si>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</si>
  <si>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</si>
  <si>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</si>
  <si>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</si>
  <si>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</si>
  <si>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</si>
  <si>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</si>
  <si>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</si>
  <si>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</si>
  <si>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</si>
  <si>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</si>
  <si>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</si>
  <si>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</si>
  <si>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</si>
  <si>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</si>
  <si>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</si>
  <si>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</si>
  <si>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</si>
  <si>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</si>
  <si>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</si>
  <si>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</si>
  <si>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</si>
  <si>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</si>
  <si>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</si>
  <si>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</si>
  <si>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</si>
  <si>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</si>
  <si>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</si>
  <si>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</si>
  <si>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</si>
  <si>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</si>
  <si>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</si>
  <si>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</si>
  <si>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</si>
  <si>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</si>
  <si>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</si>
  <si>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</si>
  <si>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</si>
  <si>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</si>
  <si>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</si>
  <si>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長野県軽井沢町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</si>
  <si>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</si>
  <si>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</si>
  <si>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</si>
  <si>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</si>
  <si>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</si>
  <si>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</si>
  <si>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</si>
  <si>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</si>
  <si>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</si>
  <si>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</si>
  <si>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</si>
  <si>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</si>
  <si>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</si>
  <si>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</si>
  <si>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</si>
  <si>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</si>
  <si>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</si>
  <si>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</si>
  <si>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</si>
  <si>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</si>
  <si>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</si>
  <si>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</si>
  <si>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</si>
  <si>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</si>
  <si>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</si>
  <si>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</si>
  <si>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</si>
  <si>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</si>
  <si>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</si>
  <si>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</si>
  <si>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</si>
  <si>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</si>
  <si>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</si>
  <si>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</si>
  <si>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</si>
  <si>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</si>
  <si>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</si>
  <si>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</si>
  <si>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</si>
  <si>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</si>
  <si>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</si>
  <si>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</si>
  <si>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</si>
  <si>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</si>
  <si>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</si>
  <si>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</si>
  <si>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</si>
  <si>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</si>
  <si>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</si>
  <si>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</si>
  <si>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</si>
  <si>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</si>
  <si>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</si>
  <si>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</si>
  <si>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</si>
  <si>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</si>
  <si>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</si>
  <si>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</si>
  <si>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</si>
  <si>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</si>
  <si>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</si>
  <si>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</si>
  <si>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</si>
  <si>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</si>
  <si>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</si>
  <si>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</si>
  <si>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</si>
  <si>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</si>
  <si>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</si>
  <si>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</si>
  <si>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</si>
  <si>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</si>
  <si>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</si>
  <si>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</si>
  <si>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</si>
  <si>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</si>
  <si>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</si>
  <si>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</si>
  <si>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</si>
  <si>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</si>
  <si>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</si>
  <si>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</si>
  <si>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</si>
  <si>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</si>
  <si>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</si>
  <si>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</si>
  <si>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</si>
  <si>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</si>
  <si>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</si>
  <si>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</si>
  <si>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</si>
  <si>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</si>
  <si>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</si>
  <si>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</si>
  <si>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</si>
  <si>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</si>
  <si>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</si>
  <si>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</si>
  <si>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</si>
  <si>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</si>
  <si>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</si>
  <si>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</si>
  <si>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</si>
  <si>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</si>
  <si>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</si>
  <si>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</si>
  <si>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</si>
  <si>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</si>
  <si>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</si>
  <si>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</si>
  <si>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</si>
  <si>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</si>
  <si>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</si>
  <si>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</si>
  <si>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</si>
  <si>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</si>
  <si>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</si>
  <si>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</si>
  <si>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</si>
  <si>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</si>
  <si>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</si>
  <si>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</si>
  <si>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</si>
  <si>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</si>
  <si>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</si>
  <si>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</si>
  <si>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</si>
  <si>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</si>
  <si>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</si>
  <si>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</si>
  <si>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</si>
  <si>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</si>
  <si>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</si>
  <si>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</si>
  <si>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</si>
  <si>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</si>
  <si>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</si>
  <si>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</si>
  <si>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</si>
  <si>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</si>
  <si>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</si>
  <si>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</si>
  <si>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</si>
  <si>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</si>
  <si>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</si>
  <si>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</si>
  <si>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</si>
  <si>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</si>
  <si>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</si>
  <si>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</si>
  <si>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</si>
  <si>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</si>
  <si>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</si>
  <si>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長野県軽井沢町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</si>
  <si>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</si>
  <si>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</si>
  <si>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</si>
  <si>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</si>
  <si>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</si>
  <si>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</si>
  <si>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</si>
  <si>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</si>
  <si>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</si>
  <si>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</si>
  <si>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</si>
  <si>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</si>
  <si>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</si>
  <si>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</si>
  <si>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</si>
  <si>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</si>
  <si>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</si>
  <si>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</si>
  <si>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</si>
  <si>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</si>
  <si>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</si>
  <si>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</si>
  <si>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</si>
  <si>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</si>
  <si>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</si>
  <si>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</si>
  <si>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</si>
  <si>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</si>
  <si>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</si>
  <si>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</si>
  <si>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</si>
  <si>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</si>
  <si>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</si>
  <si>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</si>
  <si>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軽井沢町国民健康保険事業勘定特別会計</t>
    <phoneticPr fontId="5"/>
  </si>
  <si>
    <t>軽井沢町介護保険特別会計</t>
    <phoneticPr fontId="5"/>
  </si>
  <si>
    <t>軽井沢町駐車場特別会計</t>
    <phoneticPr fontId="5"/>
  </si>
  <si>
    <t>軽井沢町後期高齢者医療特別会計</t>
    <phoneticPr fontId="5"/>
  </si>
  <si>
    <t>軽井沢町水道事業会計</t>
    <phoneticPr fontId="5"/>
  </si>
  <si>
    <t>法適用企業</t>
    <phoneticPr fontId="5"/>
  </si>
  <si>
    <t>軽井沢町国民健康保険軽井沢病院事業会計</t>
    <phoneticPr fontId="5"/>
  </si>
  <si>
    <t>軽井沢町下水道事業会計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</si>
  <si>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</si>
  <si>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</si>
  <si>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</si>
  <si>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</si>
  <si>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</si>
  <si>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</si>
  <si>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</si>
  <si>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</si>
  <si>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</si>
  <si>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</si>
  <si>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</si>
  <si>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</si>
  <si>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</si>
  <si>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</si>
  <si>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</si>
  <si>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</si>
  <si>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</si>
  <si>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</si>
  <si>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</si>
  <si>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</si>
  <si>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</si>
  <si>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</si>
  <si>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</si>
  <si>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</si>
  <si>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</si>
  <si>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</si>
  <si>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</si>
  <si>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</si>
  <si>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</si>
  <si>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</si>
  <si>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</si>
  <si>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</si>
  <si>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</si>
  <si>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</si>
  <si>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</si>
  <si>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</si>
  <si>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</si>
  <si>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</si>
  <si>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</si>
  <si>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</si>
  <si>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</si>
  <si>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</si>
  <si>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</si>
  <si>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</si>
  <si>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</si>
  <si>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</si>
  <si>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</si>
  <si>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</si>
  <si>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</si>
  <si>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</si>
  <si>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</si>
  <si>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</si>
  <si>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</si>
  <si>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</si>
  <si>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</si>
  <si>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</si>
  <si>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</si>
  <si>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</si>
  <si>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</si>
  <si>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</si>
  <si>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</si>
  <si>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</si>
  <si>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</si>
  <si>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</si>
  <si>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軽井沢町国民健康保険軽井沢病院事業会計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</si>
  <si>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</si>
  <si>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</si>
  <si>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</si>
  <si>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軽井沢町介護保険特別会計</t>
    <phoneticPr fontId="5"/>
  </si>
  <si>
    <t>(Ｆ)</t>
    <phoneticPr fontId="5"/>
  </si>
  <si>
    <t>軽井沢町後期高齢者医療特別会計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</si>
  <si>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</si>
  <si>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</si>
  <si>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</si>
  <si>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</si>
  <si>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</si>
  <si>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</si>
  <si>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</si>
  <si>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</si>
  <si>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</si>
  <si>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</si>
  <si>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</si>
  <si>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</si>
  <si>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</si>
  <si>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</si>
  <si>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</si>
  <si>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</si>
  <si>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</si>
  <si>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</si>
  <si>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</si>
  <si>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</si>
  <si>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</si>
  <si>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</si>
  <si>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</si>
  <si>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</si>
  <si>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</si>
  <si>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</si>
  <si>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</si>
  <si>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</si>
  <si>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</si>
  <si>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</si>
  <si>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</si>
  <si>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</si>
  <si>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</si>
  <si>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</si>
  <si>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</si>
  <si>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</si>
  <si>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</si>
  <si>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</si>
  <si>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</si>
  <si>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</si>
  <si>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</si>
  <si>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</si>
  <si>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</si>
  <si>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</si>
  <si>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</si>
  <si>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</si>
  <si>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</si>
  <si>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</si>
  <si>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</si>
  <si>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</si>
  <si>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</si>
  <si>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</si>
  <si>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</si>
  <si>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</si>
  <si>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</si>
  <si>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</si>
  <si>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</si>
  <si>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</si>
  <si>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</si>
  <si>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</si>
  <si>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</si>
  <si>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</si>
  <si>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</si>
  <si>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</si>
  <si>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</si>
  <si>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</si>
  <si>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</si>
  <si>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</si>
  <si>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</si>
  <si>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</si>
  <si>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</si>
  <si>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</si>
  <si>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</si>
  <si>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</si>
  <si>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</si>
  <si>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</si>
  <si>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</si>
  <si>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</si>
  <si>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</si>
  <si>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</si>
  <si>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</si>
  <si>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</si>
  <si>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</si>
  <si>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0.61</t>
  </si>
  <si>
    <t>一般会計</t>
  </si>
  <si>
    <t>軽井沢町水道事業会計</t>
  </si>
  <si>
    <t>軽井沢町国民健康保険軽井沢病院事業会計</t>
  </si>
  <si>
    <t>軽井沢町下水道事業会計</t>
  </si>
  <si>
    <t>軽井沢町介護保険特別会計</t>
  </si>
  <si>
    <t>軽井沢町国民健康保険事業勘定特別会計</t>
  </si>
  <si>
    <t>軽井沢町後期高齢者医療特別会計</t>
  </si>
  <si>
    <t>軽井沢町駐車場特別会計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</si>
  <si>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</si>
  <si>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</si>
  <si>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</si>
  <si>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</si>
  <si>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</si>
  <si>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</si>
  <si>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</si>
  <si>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</si>
  <si>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</si>
  <si>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軽井沢町下水道事業会計（公共下水道）</t>
    <rPh sb="12" eb="14">
      <t>コウキョウ</t>
    </rPh>
    <rPh sb="14" eb="17">
      <t>ゲスイドウ</t>
    </rPh>
    <phoneticPr fontId="5"/>
  </si>
  <si>
    <t>軽井沢町下水道事業会計（農業集落排水）</t>
    <rPh sb="12" eb="14">
      <t>ノウギョウ</t>
    </rPh>
    <rPh sb="14" eb="16">
      <t>シュウラク</t>
    </rPh>
    <rPh sb="16" eb="18">
      <t>ハイスイ</t>
    </rPh>
    <phoneticPr fontId="5"/>
  </si>
  <si>
    <t>佐久広域連合　一般会計</t>
  </si>
  <si>
    <t>佐久広域連合　消防特別会計</t>
  </si>
  <si>
    <t>佐久広域連合　養護老人ホーム特別会計</t>
  </si>
  <si>
    <t>佐久広域連合　救護施設特別会計</t>
  </si>
  <si>
    <t>浅麓環境施設組合</t>
  </si>
  <si>
    <t>佐久市・軽井沢町清掃施設組合</t>
  </si>
  <si>
    <t>長野県市町村総合事務組合　一般会計</t>
  </si>
  <si>
    <t>長野県市町村総合事務組合　非常勤職員公務災害補償特別会計</t>
  </si>
  <si>
    <t>北佐久郡老人福祉施設組合</t>
  </si>
  <si>
    <t>長野県後期高齢者医療広域連合　一般会計</t>
  </si>
  <si>
    <t>長野県後期高齢者医療広域連合　後期高齢者医療特別会計</t>
  </si>
  <si>
    <t>長野県市町村自治振興組合</t>
  </si>
  <si>
    <t>浅麓水道企業団　浅麓水道企業団水道事業会計</t>
  </si>
  <si>
    <t>森泉山財産組合</t>
  </si>
  <si>
    <t>長野県地方税滞納整理機構</t>
  </si>
  <si>
    <t>東北信市町村交通災害共済事務組合</t>
  </si>
  <si>
    <t>佐久市・北佐久郡環境施設組合</t>
  </si>
  <si>
    <t>庁舎改築周辺整備基金</t>
    <rPh sb="0" eb="2">
      <t>チョウシャ</t>
    </rPh>
    <rPh sb="2" eb="4">
      <t>カイチク</t>
    </rPh>
    <rPh sb="4" eb="6">
      <t>シュウヘン</t>
    </rPh>
    <rPh sb="6" eb="8">
      <t>セイビ</t>
    </rPh>
    <rPh sb="8" eb="10">
      <t>キキン</t>
    </rPh>
    <phoneticPr fontId="5"/>
  </si>
  <si>
    <t>さわやか軽井沢ふるさと基金</t>
    <rPh sb="4" eb="7">
      <t>カルイザワ</t>
    </rPh>
    <rPh sb="11" eb="13">
      <t>キキン</t>
    </rPh>
    <phoneticPr fontId="2"/>
  </si>
  <si>
    <t>町民福祉施設建設基金</t>
    <rPh sb="0" eb="2">
      <t>チョウミン</t>
    </rPh>
    <rPh sb="2" eb="4">
      <t>フクシ</t>
    </rPh>
    <rPh sb="4" eb="6">
      <t>シセツ</t>
    </rPh>
    <rPh sb="6" eb="8">
      <t>ケンセツ</t>
    </rPh>
    <rPh sb="8" eb="10">
      <t>キキン</t>
    </rPh>
    <phoneticPr fontId="2"/>
  </si>
  <si>
    <t>下水道建設工事基金</t>
    <rPh sb="0" eb="3">
      <t>ゲスイドウ</t>
    </rPh>
    <rPh sb="3" eb="5">
      <t>ケンセツ</t>
    </rPh>
    <rPh sb="5" eb="7">
      <t>コウジ</t>
    </rPh>
    <rPh sb="7" eb="9">
      <t>キキン</t>
    </rPh>
    <phoneticPr fontId="2"/>
  </si>
  <si>
    <t>芸術・文化振興基金</t>
    <rPh sb="0" eb="2">
      <t>ゲイジュツ</t>
    </rPh>
    <rPh sb="3" eb="5">
      <t>ブンカ</t>
    </rPh>
    <rPh sb="5" eb="7">
      <t>シンコウ</t>
    </rPh>
    <rPh sb="7" eb="9">
      <t>キキン</t>
    </rPh>
    <phoneticPr fontId="2"/>
  </si>
  <si>
    <t>一般社団法人　軽井沢町振興公社</t>
    <rPh sb="0" eb="2">
      <t>イッパン</t>
    </rPh>
    <rPh sb="2" eb="4">
      <t>シャダン</t>
    </rPh>
    <rPh sb="4" eb="6">
      <t>ホウジン</t>
    </rPh>
    <rPh sb="7" eb="10">
      <t>カルイザワ</t>
    </rPh>
    <rPh sb="10" eb="11">
      <t>マチ</t>
    </rPh>
    <rPh sb="11" eb="13">
      <t>シンコウ</t>
    </rPh>
    <rPh sb="13" eb="15">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</si>
</sst>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6ADB-486E-9D5A-4ACE944EB6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88238</c:v>
                </c:pt>
                <c:pt idx="1">
                  <c:v>70366</c:v>
                </c:pt>
                <c:pt idx="2">
                  <c:v>84175</c:v>
                </c:pt>
                <c:pt idx="3">
                  <c:v>80508</c:v>
                </c:pt>
                <c:pt idx="4">
                  <c:v>95126</c:v>
                </c:pt>
              </c:numCache>
            </c:numRef>
          </c:val>
          <c:smooth val="0"/>
          <c:extLst>
            <c:ext xmlns:c16="http://schemas.microsoft.com/office/drawing/2014/chart" uri="{C3380CC4-5D6E-409C-BE32-E72D297353CC}">
              <c16:uniqueId val="{00000001-6ADB-486E-9D5A-4ACE944EB6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9.56</c:v>
                </c:pt>
                <c:pt idx="1">
                  <c:v>11.28</c:v>
                </c:pt>
                <c:pt idx="2">
                  <c:v>12.64</c:v>
                </c:pt>
                <c:pt idx="3">
                  <c:v>14.81</c:v>
                </c:pt>
                <c:pt idx="4">
                  <c:v>14.38</c:v>
                </c:pt>
              </c:numCache>
            </c:numRef>
          </c:val>
          <c:extLst>
            <c:ext xmlns:c16="http://schemas.microsoft.com/office/drawing/2014/chart" uri="{C3380CC4-5D6E-409C-BE32-E72D297353CC}">
              <c16:uniqueId val="{00000000-E346-43B5-BC40-D2D687DF18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45.26</c:v>
                </c:pt>
                <c:pt idx="1">
                  <c:v>46.69</c:v>
                </c:pt>
                <c:pt idx="2">
                  <c:v>53.41</c:v>
                </c:pt>
                <c:pt idx="3">
                  <c:v>57.52</c:v>
                </c:pt>
                <c:pt idx="4">
                  <c:v>57.82</c:v>
                </c:pt>
              </c:numCache>
            </c:numRef>
          </c:val>
          <c:extLst>
            <c:ext xmlns:c16="http://schemas.microsoft.com/office/drawing/2014/chart" uri="{C3380CC4-5D6E-409C-BE32-E72D297353CC}">
              <c16:uniqueId val="{00000001-E346-43B5-BC40-D2D687DF18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3.32</c:v>
                </c:pt>
                <c:pt idx="1">
                  <c:v>11.36</c:v>
                </c:pt>
                <c:pt idx="2">
                  <c:v>-0.61</c:v>
                </c:pt>
                <c:pt idx="3">
                  <c:v>7.16</c:v>
                </c:pt>
                <c:pt idx="4">
                  <c:v>3.76</c:v>
                </c:pt>
              </c:numCache>
            </c:numRef>
          </c:val>
          <c:smooth val="0"/>
          <c:extLst>
            <c:ext xmlns:c16="http://schemas.microsoft.com/office/drawing/2014/chart" uri="{C3380CC4-5D6E-409C-BE32-E72D297353CC}">
              <c16:uniqueId val="{00000002-E346-43B5-BC40-D2D687DF18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0.78</c:v>
                </c:pt>
                <c:pt idx="2">
                  <c:v>#N/A</c:v>
                </c:pt>
                <c:pt idx="3">
                  <c:v>0.79</c:v>
                </c:pt>
                <c:pt idx="4">
                  <c:v>#N/A</c:v>
                </c:pt>
                <c:pt idx="5">
                  <c:v>1.02</c:v>
                </c:pt>
                <c:pt idx="6">
                  <c:v>#N/A</c:v>
                </c:pt>
                <c:pt idx="7">
                  <c:v>0.89</c:v>
                </c:pt>
                <c:pt idx="8">
                  <c:v>0</c:v>
                </c:pt>
                <c:pt idx="9">
                  <c:v>0</c:v>
                </c:pt>
              </c:numCache>
            </c:numRef>
          </c:val>
          <c:extLst>
            <c:ext xmlns:c16="http://schemas.microsoft.com/office/drawing/2014/chart" uri="{C3380CC4-5D6E-409C-BE32-E72D297353CC}">
              <c16:uniqueId val="{00000000-148B-4B3C-93F7-18B273B5F9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8B-4B3C-93F7-18B273B5F93D}"/>
            </c:ext>
          </c:extLst>
        </c:ser>
        <c:ser>
          <c:idx val="2"/>
          <c:order val="2"/>
          <c:tx>
            <c:strRef>
              <c:f>データシート!$A$29</c:f>
              <c:strCache>
                <c:ptCount val="1"/>
                <c:pt idx="0">
                  <c:v>軽井沢町駐車場特別会計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0.09</c:v>
                </c:pt>
                <c:pt idx="4">
                  <c:v>#N/A</c:v>
                </c:pt>
                <c:pt idx="5">
                  <c:v>0.18</c:v>
                </c:pt>
                <c:pt idx="6">
                  <c:v>#N/A</c:v>
                </c:pt>
                <c:pt idx="7">
                  <c:v>0.19</c:v>
                </c:pt>
                <c:pt idx="8">
                  <c:v>#N/A</c:v>
                </c:pt>
                <c:pt idx="9">
                  <c:v>0.26</c:v>
                </c:pt>
              </c:numCache>
            </c:numRef>
          </c:val>
          <c:extLst>
            <c:ext xmlns:c16="http://schemas.microsoft.com/office/drawing/2014/chart" uri="{C3380CC4-5D6E-409C-BE32-E72D297353CC}">
              <c16:uniqueId val="{00000002-148B-4B3C-93F7-18B273B5F93D}"/>
            </c:ext>
          </c:extLst>
        </c:ser>
        <c:ser>
          <c:idx val="3"/>
          <c:order val="3"/>
          <c:tx>
            <c:strRef>
              <c:f>データシート!$A$30</c:f>
              <c:strCache>
                <c:ptCount val="1"/>
                <c:pt idx="0">
                  <c:v>軽井沢町後期高齢者医療特別会計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0.05</c:v>
                </c:pt>
                <c:pt idx="6">
                  <c:v>#N/A</c:v>
                </c:pt>
                <c:pt idx="7">
                  <c:v>0.08</c:v>
                </c:pt>
                <c:pt idx="8">
                  <c:v>#N/A</c:v>
                </c:pt>
                <c:pt idx="9">
                  <c:v>0.3</c:v>
                </c:pt>
              </c:numCache>
            </c:numRef>
          </c:val>
          <c:extLst>
            <c:ext xmlns:c16="http://schemas.microsoft.com/office/drawing/2014/chart" uri="{C3380CC4-5D6E-409C-BE32-E72D297353CC}">
              <c16:uniqueId val="{00000003-148B-4B3C-93F7-18B273B5F93D}"/>
            </c:ext>
          </c:extLst>
        </c:ser>
        <c:ser>
          <c:idx val="4"/>
          <c:order val="4"/>
          <c:tx>
            <c:strRef>
              <c:f>データシート!$A$31</c:f>
              <c:strCache>
                <c:ptCount val="1"/>
                <c:pt idx="0">
                  <c:v>軽井沢町国民健康保険事業勘定特別会計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c:v>
                </c:pt>
                <c:pt idx="2">
                  <c:v>#N/A</c:v>
                </c:pt>
                <c:pt idx="3">
                  <c:v>0.11</c:v>
                </c:pt>
                <c:pt idx="4">
                  <c:v>#N/A</c:v>
                </c:pt>
                <c:pt idx="5">
                  <c:v>0.48</c:v>
                </c:pt>
                <c:pt idx="6">
                  <c:v>#N/A</c:v>
                </c:pt>
                <c:pt idx="7">
                  <c:v>0.52</c:v>
                </c:pt>
                <c:pt idx="8">
                  <c:v>#N/A</c:v>
                </c:pt>
                <c:pt idx="9">
                  <c:v>0.32</c:v>
                </c:pt>
              </c:numCache>
            </c:numRef>
          </c:val>
          <c:extLst>
            <c:ext xmlns:c16="http://schemas.microsoft.com/office/drawing/2014/chart" uri="{C3380CC4-5D6E-409C-BE32-E72D297353CC}">
              <c16:uniqueId val="{00000004-148B-4B3C-93F7-18B273B5F93D}"/>
            </c:ext>
          </c:extLst>
        </c:ser>
        <c:ser>
          <c:idx val="5"/>
          <c:order val="5"/>
          <c:tx>
            <c:strRef>
              <c:f>データシート!$A$32</c:f>
              <c:strCache>
                <c:ptCount val="1"/>
                <c:pt idx="0">
                  <c:v>軽井沢町介護保険特別会計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0.81</c:v>
                </c:pt>
                <c:pt idx="2">
                  <c:v>#N/A</c:v>
                </c:pt>
                <c:pt idx="3">
                  <c:v>0.63</c:v>
                </c:pt>
                <c:pt idx="4">
                  <c:v>#N/A</c:v>
                </c:pt>
                <c:pt idx="5">
                  <c:v>1.43</c:v>
                </c:pt>
                <c:pt idx="6">
                  <c:v>#N/A</c:v>
                </c:pt>
                <c:pt idx="7">
                  <c:v>1.4</c:v>
                </c:pt>
                <c:pt idx="8">
                  <c:v>#N/A</c:v>
                </c:pt>
                <c:pt idx="9">
                  <c:v>0.98</c:v>
                </c:pt>
              </c:numCache>
            </c:numRef>
          </c:val>
          <c:extLst>
            <c:ext xmlns:c16="http://schemas.microsoft.com/office/drawing/2014/chart" uri="{C3380CC4-5D6E-409C-BE32-E72D297353CC}">
              <c16:uniqueId val="{00000005-148B-4B3C-93F7-18B273B5F93D}"/>
            </c:ext>
          </c:extLst>
        </c:ser>
        <c:ser>
          <c:idx val="6"/>
          <c:order val="6"/>
          <c:tx>
            <c:strRef>
              <c:f>データシート!$A$33</c:f>
              <c:strCache>
                <c:ptCount val="1"/>
                <c:pt idx="0">
                  <c:v>軽井沢町下水道事業会計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2.77</c:v>
                </c:pt>
              </c:numCache>
            </c:numRef>
          </c:val>
          <c:extLst>
            <c:ext xmlns:c16="http://schemas.microsoft.com/office/drawing/2014/chart" uri="{C3380CC4-5D6E-409C-BE32-E72D297353CC}">
              <c16:uniqueId val="{00000006-148B-4B3C-93F7-18B273B5F93D}"/>
            </c:ext>
          </c:extLst>
        </c:ser>
        <c:ser>
          <c:idx val="7"/>
          <c:order val="7"/>
          <c:tx>
            <c:strRef>
              <c:f>データシート!$A$34</c:f>
              <c:strCache>
                <c:ptCount val="1"/>
                <c:pt idx="0">
                  <c:v>軽井沢町国民健康保険軽井沢病院事業会計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5.35</c:v>
                </c:pt>
                <c:pt idx="2">
                  <c:v>#N/A</c:v>
                </c:pt>
                <c:pt idx="3">
                  <c:v>4.63</c:v>
                </c:pt>
                <c:pt idx="4">
                  <c:v>#N/A</c:v>
                </c:pt>
                <c:pt idx="5">
                  <c:v>2.0699999999999998</c:v>
                </c:pt>
                <c:pt idx="6">
                  <c:v>#N/A</c:v>
                </c:pt>
                <c:pt idx="7">
                  <c:v>0</c:v>
                </c:pt>
                <c:pt idx="8">
                  <c:v>#N/A</c:v>
                </c:pt>
                <c:pt idx="9">
                  <c:v>3.56</c:v>
                </c:pt>
              </c:numCache>
            </c:numRef>
          </c:val>
          <c:extLst>
            <c:ext xmlns:c16="http://schemas.microsoft.com/office/drawing/2014/chart" uri="{C3380CC4-5D6E-409C-BE32-E72D297353CC}">
              <c16:uniqueId val="{00000007-148B-4B3C-93F7-18B273B5F93D}"/>
            </c:ext>
          </c:extLst>
        </c:ser>
        <c:ser>
          <c:idx val="8"/>
          <c:order val="8"/>
          <c:tx>
            <c:strRef>
              <c:f>データシート!$A$35</c:f>
              <c:strCache>
                <c:ptCount val="1"/>
                <c:pt idx="0">
                  <c:v>軽井沢町水道事業会計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13.49</c:v>
                </c:pt>
                <c:pt idx="2">
                  <c:v>#N/A</c:v>
                </c:pt>
                <c:pt idx="3">
                  <c:v>9.5500000000000007</c:v>
                </c:pt>
                <c:pt idx="4">
                  <c:v>#N/A</c:v>
                </c:pt>
                <c:pt idx="5">
                  <c:v>10.36</c:v>
                </c:pt>
                <c:pt idx="6">
                  <c:v>#N/A</c:v>
                </c:pt>
                <c:pt idx="7">
                  <c:v>11.12</c:v>
                </c:pt>
                <c:pt idx="8">
                  <c:v>#N/A</c:v>
                </c:pt>
                <c:pt idx="9">
                  <c:v>11.46</c:v>
                </c:pt>
              </c:numCache>
            </c:numRef>
          </c:val>
          <c:extLst>
            <c:ext xmlns:c16="http://schemas.microsoft.com/office/drawing/2014/chart" uri="{C3380CC4-5D6E-409C-BE32-E72D297353CC}">
              <c16:uniqueId val="{00000008-148B-4B3C-93F7-18B273B5F9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9.5500000000000007</c:v>
                </c:pt>
                <c:pt idx="2">
                  <c:v>#N/A</c:v>
                </c:pt>
                <c:pt idx="3">
                  <c:v>11.27</c:v>
                </c:pt>
                <c:pt idx="4">
                  <c:v>#N/A</c:v>
                </c:pt>
                <c:pt idx="5">
                  <c:v>12.64</c:v>
                </c:pt>
                <c:pt idx="6">
                  <c:v>#N/A</c:v>
                </c:pt>
                <c:pt idx="7">
                  <c:v>14.81</c:v>
                </c:pt>
                <c:pt idx="8">
                  <c:v>#N/A</c:v>
                </c:pt>
                <c:pt idx="9">
                  <c:v>14.38</c:v>
                </c:pt>
              </c:numCache>
            </c:numRef>
          </c:val>
          <c:extLst>
            <c:ext xmlns:c16="http://schemas.microsoft.com/office/drawing/2014/chart" uri="{C3380CC4-5D6E-409C-BE32-E72D297353CC}">
              <c16:uniqueId val="{00000009-148B-4B3C-93F7-18B273B5F9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826</c:v>
                </c:pt>
                <c:pt idx="5">
                  <c:v>801</c:v>
                </c:pt>
                <c:pt idx="8">
                  <c:v>700</c:v>
                </c:pt>
                <c:pt idx="11">
                  <c:v>691</c:v>
                </c:pt>
                <c:pt idx="14">
                  <c:v>668</c:v>
                </c:pt>
              </c:numCache>
            </c:numRef>
          </c:val>
          <c:extLst>
            <c:ext xmlns:c16="http://schemas.microsoft.com/office/drawing/2014/chart" uri="{C3380CC4-5D6E-409C-BE32-E72D297353CC}">
              <c16:uniqueId val="{00000000-3400-4C57-A132-FE397BB9EA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00-4C57-A132-FE397BB9EA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2</c:v>
                </c:pt>
                <c:pt idx="12">
                  <c:v>11</c:v>
                </c:pt>
              </c:numCache>
            </c:numRef>
          </c:val>
          <c:extLst>
            <c:ext xmlns:c16="http://schemas.microsoft.com/office/drawing/2014/chart" uri="{C3380CC4-5D6E-409C-BE32-E72D297353CC}">
              <c16:uniqueId val="{00000002-3400-4C57-A132-FE397BB9EA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77</c:v>
                </c:pt>
                <c:pt idx="3">
                  <c:v>58</c:v>
                </c:pt>
                <c:pt idx="6">
                  <c:v>98</c:v>
                </c:pt>
                <c:pt idx="9">
                  <c:v>32</c:v>
                </c:pt>
                <c:pt idx="12">
                  <c:v>55</c:v>
                </c:pt>
              </c:numCache>
            </c:numRef>
          </c:val>
          <c:extLst>
            <c:ext xmlns:c16="http://schemas.microsoft.com/office/drawing/2014/chart" uri="{C3380CC4-5D6E-409C-BE32-E72D297353CC}">
              <c16:uniqueId val="{00000003-3400-4C57-A132-FE397BB9EA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389</c:v>
                </c:pt>
                <c:pt idx="3">
                  <c:v>349</c:v>
                </c:pt>
                <c:pt idx="6">
                  <c:v>339</c:v>
                </c:pt>
                <c:pt idx="9">
                  <c:v>345</c:v>
                </c:pt>
                <c:pt idx="12">
                  <c:v>353</c:v>
                </c:pt>
              </c:numCache>
            </c:numRef>
          </c:val>
          <c:extLst>
            <c:ext xmlns:c16="http://schemas.microsoft.com/office/drawing/2014/chart" uri="{C3380CC4-5D6E-409C-BE32-E72D297353CC}">
              <c16:uniqueId val="{00000004-3400-4C57-A132-FE397BB9EA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7</c:v>
                </c:pt>
                <c:pt idx="3">
                  <c:v>3</c:v>
                </c:pt>
                <c:pt idx="6">
                  <c:v>0</c:v>
                </c:pt>
                <c:pt idx="9">
                  <c:v>0</c:v>
                </c:pt>
                <c:pt idx="12">
                  <c:v>0</c:v>
                </c:pt>
              </c:numCache>
            </c:numRef>
          </c:val>
          <c:extLst>
            <c:ext xmlns:c16="http://schemas.microsoft.com/office/drawing/2014/chart" uri="{C3380CC4-5D6E-409C-BE32-E72D297353CC}">
              <c16:uniqueId val="{00000005-3400-4C57-A132-FE397BB9EA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00-4C57-A132-FE397BB9EA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474</c:v>
                </c:pt>
                <c:pt idx="3">
                  <c:v>490</c:v>
                </c:pt>
                <c:pt idx="6">
                  <c:v>470</c:v>
                </c:pt>
                <c:pt idx="9">
                  <c:v>419</c:v>
                </c:pt>
                <c:pt idx="12">
                  <c:v>353</c:v>
                </c:pt>
              </c:numCache>
            </c:numRef>
          </c:val>
          <c:extLst>
            <c:ext xmlns:c16="http://schemas.microsoft.com/office/drawing/2014/chart" uri="{C3380CC4-5D6E-409C-BE32-E72D297353CC}">
              <c16:uniqueId val="{00000007-3400-4C57-A132-FE397BB9EA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121</c:v>
                </c:pt>
                <c:pt idx="2">
                  <c:v>#N/A</c:v>
                </c:pt>
                <c:pt idx="3">
                  <c:v>#N/A</c:v>
                </c:pt>
                <c:pt idx="4">
                  <c:v>99</c:v>
                </c:pt>
                <c:pt idx="5">
                  <c:v>#N/A</c:v>
                </c:pt>
                <c:pt idx="6">
                  <c:v>#N/A</c:v>
                </c:pt>
                <c:pt idx="7">
                  <c:v>207</c:v>
                </c:pt>
                <c:pt idx="8">
                  <c:v>#N/A</c:v>
                </c:pt>
                <c:pt idx="9">
                  <c:v>#N/A</c:v>
                </c:pt>
                <c:pt idx="10">
                  <c:v>107</c:v>
                </c:pt>
                <c:pt idx="11">
                  <c:v>#N/A</c:v>
                </c:pt>
                <c:pt idx="12">
                  <c:v>#N/A</c:v>
                </c:pt>
                <c:pt idx="13">
                  <c:v>104</c:v>
                </c:pt>
                <c:pt idx="14">
                  <c:v>#N/A</c:v>
                </c:pt>
              </c:numCache>
            </c:numRef>
          </c:val>
          <c:smooth val="0"/>
          <c:extLst>
            <c:ext xmlns:c16="http://schemas.microsoft.com/office/drawing/2014/chart" uri="{C3380CC4-5D6E-409C-BE32-E72D297353CC}">
              <c16:uniqueId val="{00000008-3400-4C57-A132-FE397BB9EA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3964</c:v>
                </c:pt>
                <c:pt idx="5">
                  <c:v>3728</c:v>
                </c:pt>
                <c:pt idx="8">
                  <c:v>3452</c:v>
                </c:pt>
                <c:pt idx="11">
                  <c:v>3180</c:v>
                </c:pt>
                <c:pt idx="14">
                  <c:v>2782</c:v>
                </c:pt>
              </c:numCache>
            </c:numRef>
          </c:val>
          <c:extLst>
            <c:ext xmlns:c16="http://schemas.microsoft.com/office/drawing/2014/chart" uri="{C3380CC4-5D6E-409C-BE32-E72D297353CC}">
              <c16:uniqueId val="{00000000-085C-478C-B361-8730181F57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1946</c:v>
                </c:pt>
                <c:pt idx="5">
                  <c:v>1753</c:v>
                </c:pt>
                <c:pt idx="8">
                  <c:v>1444</c:v>
                </c:pt>
                <c:pt idx="11">
                  <c:v>1167</c:v>
                </c:pt>
                <c:pt idx="14">
                  <c:v>926</c:v>
                </c:pt>
              </c:numCache>
            </c:numRef>
          </c:val>
          <c:extLst>
            <c:ext xmlns:c16="http://schemas.microsoft.com/office/drawing/2014/chart" uri="{C3380CC4-5D6E-409C-BE32-E72D297353CC}">
              <c16:uniqueId val="{00000001-085C-478C-B361-8730181F57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8318</c:v>
                </c:pt>
                <c:pt idx="5">
                  <c:v>9551</c:v>
                </c:pt>
                <c:pt idx="8">
                  <c:v>9241</c:v>
                </c:pt>
                <c:pt idx="11">
                  <c:v>11259</c:v>
                </c:pt>
                <c:pt idx="14">
                  <c:v>11873</c:v>
                </c:pt>
              </c:numCache>
            </c:numRef>
          </c:val>
          <c:extLst>
            <c:ext xmlns:c16="http://schemas.microsoft.com/office/drawing/2014/chart" uri="{C3380CC4-5D6E-409C-BE32-E72D297353CC}">
              <c16:uniqueId val="{00000002-085C-478C-B361-8730181F57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5C-478C-B361-8730181F57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5C-478C-B361-8730181F57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5C-478C-B361-8730181F57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1683</c:v>
                </c:pt>
                <c:pt idx="3">
                  <c:v>1544</c:v>
                </c:pt>
                <c:pt idx="6">
                  <c:v>1603</c:v>
                </c:pt>
                <c:pt idx="9">
                  <c:v>1556</c:v>
                </c:pt>
                <c:pt idx="12">
                  <c:v>1477</c:v>
                </c:pt>
              </c:numCache>
            </c:numRef>
          </c:val>
          <c:extLst>
            <c:ext xmlns:c16="http://schemas.microsoft.com/office/drawing/2014/chart" uri="{C3380CC4-5D6E-409C-BE32-E72D297353CC}">
              <c16:uniqueId val="{00000006-085C-478C-B361-8730181F57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450</c:v>
                </c:pt>
                <c:pt idx="3">
                  <c:v>1161</c:v>
                </c:pt>
                <c:pt idx="6">
                  <c:v>1423</c:v>
                </c:pt>
                <c:pt idx="9">
                  <c:v>1371</c:v>
                </c:pt>
                <c:pt idx="12">
                  <c:v>1296</c:v>
                </c:pt>
              </c:numCache>
            </c:numRef>
          </c:val>
          <c:extLst>
            <c:ext xmlns:c16="http://schemas.microsoft.com/office/drawing/2014/chart" uri="{C3380CC4-5D6E-409C-BE32-E72D297353CC}">
              <c16:uniqueId val="{00000007-085C-478C-B361-8730181F57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2584</c:v>
                </c:pt>
                <c:pt idx="3">
                  <c:v>2451</c:v>
                </c:pt>
                <c:pt idx="6">
                  <c:v>2204</c:v>
                </c:pt>
                <c:pt idx="9">
                  <c:v>1867</c:v>
                </c:pt>
                <c:pt idx="12">
                  <c:v>1687</c:v>
                </c:pt>
              </c:numCache>
            </c:numRef>
          </c:val>
          <c:extLst>
            <c:ext xmlns:c16="http://schemas.microsoft.com/office/drawing/2014/chart" uri="{C3380CC4-5D6E-409C-BE32-E72D297353CC}">
              <c16:uniqueId val="{00000008-085C-478C-B361-8730181F57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5C-478C-B361-8730181F57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3521</c:v>
                </c:pt>
                <c:pt idx="3">
                  <c:v>2963</c:v>
                </c:pt>
                <c:pt idx="6">
                  <c:v>2420</c:v>
                </c:pt>
                <c:pt idx="9">
                  <c:v>2124</c:v>
                </c:pt>
                <c:pt idx="12">
                  <c:v>1790</c:v>
                </c:pt>
              </c:numCache>
            </c:numRef>
          </c:val>
          <c:extLst>
            <c:ext xmlns:c16="http://schemas.microsoft.com/office/drawing/2014/chart" uri="{C3380CC4-5D6E-409C-BE32-E72D297353CC}">
              <c16:uniqueId val="{0000000A-085C-478C-B361-8730181F57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5C-478C-B361-8730181F57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4888</c:v>
                </c:pt>
                <c:pt idx="1">
                  <c:v>5335</c:v>
                </c:pt>
                <c:pt idx="2">
                  <c:v>5668</c:v>
                </c:pt>
              </c:numCache>
            </c:numRef>
          </c:val>
          <c:extLst>
            <c:ext xmlns:c16="http://schemas.microsoft.com/office/drawing/2014/chart" uri="{C3380CC4-5D6E-409C-BE32-E72D297353CC}">
              <c16:uniqueId val="{00000000-E71C-4868-A2CD-5069894E97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90</c:v>
                </c:pt>
                <c:pt idx="1">
                  <c:v>68</c:v>
                </c:pt>
                <c:pt idx="2">
                  <c:v>32</c:v>
                </c:pt>
              </c:numCache>
            </c:numRef>
          </c:val>
          <c:extLst>
            <c:ext xmlns:c16="http://schemas.microsoft.com/office/drawing/2014/chart" uri="{C3380CC4-5D6E-409C-BE32-E72D297353CC}">
              <c16:uniqueId val="{00000001-E71C-4868-A2CD-5069894E97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3034</c:v>
                </c:pt>
                <c:pt idx="1">
                  <c:v>4589</c:v>
                </c:pt>
                <c:pt idx="2">
                  <c:v>4676</c:v>
                </c:pt>
              </c:numCache>
            </c:numRef>
          </c:val>
          <c:extLst>
            <c:ext xmlns:c16="http://schemas.microsoft.com/office/drawing/2014/chart" uri="{C3380CC4-5D6E-409C-BE32-E72D297353CC}">
              <c16:uniqueId val="{00000002-E71C-4868-A2CD-5069894E97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21,510
20,873
156.03
18,481,908
17,036,858
1,409,850
9,802,873
1,790,142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当町の財政力指数は類似団体を大きく上回ってはいるが、これは普通交付税の算定による数値であり、基準財政収入額は</a:t>
          </a:r>
          <a:r>
            <a:rPr kumimoji="1" lang="en-US" altLang="ja-JP" sz="1300">
              <a:latin typeface="ＭＳ Ｐゴシック" panose="020B0600070205080204" pitchFamily="50" charset="-128"/>
              <a:ea typeface="ＭＳ Ｐゴシック" panose="020B0600070205080204" pitchFamily="50" charset="-128"/>
            </a:rPr>
            <a:t>16,000</a:t>
          </a:r>
          <a:r>
            <a:rPr kumimoji="1" lang="ja-JP" altLang="en-US" sz="1300">
              <a:latin typeface="ＭＳ Ｐゴシック" panose="020B0600070205080204" pitchFamily="50" charset="-128"/>
              <a:ea typeface="ＭＳ Ｐゴシック" panose="020B0600070205080204" pitchFamily="50" charset="-128"/>
            </a:rPr>
            <a:t>戸を超える別荘等の固定資産税等を含んで算定され、基準財政需要額は国勢調査人口（</a:t>
          </a:r>
          <a:r>
            <a:rPr kumimoji="1" lang="en-US" altLang="ja-JP" sz="1300">
              <a:latin typeface="ＭＳ Ｐゴシック" panose="020B0600070205080204" pitchFamily="50" charset="-128"/>
              <a:ea typeface="ＭＳ Ｐゴシック" panose="020B0600070205080204" pitchFamily="50" charset="-128"/>
            </a:rPr>
            <a:t>19,188</a:t>
          </a:r>
          <a:r>
            <a:rPr kumimoji="1" lang="ja-JP" altLang="en-US" sz="1300">
              <a:latin typeface="ＭＳ Ｐゴシック" panose="020B0600070205080204" pitchFamily="50" charset="-128"/>
              <a:ea typeface="ＭＳ Ｐゴシック" panose="020B0600070205080204" pitchFamily="50" charset="-128"/>
            </a:rPr>
            <a:t>人）で算定されたものである。実情は、保健休養地として常住者だけでなく別荘所有者や観光客等を対象とした各種事業を実施していることから、財政力指数の数値とは逆に厳しい財政状況である。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144992</xdr:rowOff>
    </xdr:to>
    <xdr:cxnSp macro="">
      <xdr:nvCxnSpPr>
        <xdr:cNvPr id="67" name="直線コネクタ 66"/>
        <xdr:cNvCxnSpPr/>
      </xdr:nvCxnSpPr>
      <xdr:spPr>
        <a:xfrm flipV="1">
          <a:off x="4953000" y="6381750"/>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70"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71" name="直線コネクタ 70"/>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98954</xdr:rowOff>
    </xdr:from>
    <xdr:to>
      <xdr:col>23</xdr:col>
      <xdr:colOff>133350</xdr:colOff>
      <xdr:row>37</xdr:row>
      <xdr:rowOff>38100</xdr:rowOff>
    </xdr:to>
    <xdr:cxnSp macro="">
      <xdr:nvCxnSpPr>
        <xdr:cNvPr id="72" name="直線コネクタ 71"/>
        <xdr:cNvCxnSpPr/>
      </xdr:nvCxnSpPr>
      <xdr:spPr>
        <a:xfrm>
          <a:off x="4114800" y="6271154"/>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3"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4" name="フローチャート: 判断 73"/>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58738</xdr:rowOff>
    </xdr:from>
    <xdr:to>
      <xdr:col>19</xdr:col>
      <xdr:colOff>133350</xdr:colOff>
      <xdr:row>36</xdr:row>
      <xdr:rowOff>98954</xdr:rowOff>
    </xdr:to>
    <xdr:cxnSp macro="">
      <xdr:nvCxnSpPr>
        <xdr:cNvPr id="75" name="直線コネクタ 74"/>
        <xdr:cNvCxnSpPr/>
      </xdr:nvCxnSpPr>
      <xdr:spPr>
        <a:xfrm>
          <a:off x="3225800" y="623093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105304</xdr:rowOff>
    </xdr:from>
    <xdr:to>
      <xdr:col>19</xdr:col>
      <xdr:colOff>184150</xdr:colOff>
      <xdr:row>43</xdr:row>
      <xdr:rowOff>35454</xdr:rowOff>
    </xdr:to>
    <xdr:sp macro="" textlink="">
      <xdr:nvSpPr>
        <xdr:cNvPr id="76" name="フローチャート: 判断 75"/>
        <xdr:cNvSpPr/>
      </xdr:nvSpPr>
      <xdr:spPr>
        <a:xfrm>
          <a:off x="4064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20231</xdr:rowOff>
    </xdr:from>
    <xdr:ext cx="736600" cy="259045"/>
    <xdr:sp macro="" textlink="">
      <xdr:nvSpPr>
        <xdr:cNvPr id="77" name="テキスト ボックス 76"/>
        <xdr:cNvSpPr txBox="1"/>
      </xdr:nvSpPr>
      <xdr:spPr>
        <a:xfrm>
          <a:off x="3733800" y="73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58738</xdr:rowOff>
    </xdr:to>
    <xdr:cxnSp macro="">
      <xdr:nvCxnSpPr>
        <xdr:cNvPr id="78" name="直線コネクタ 77"/>
        <xdr:cNvCxnSpPr/>
      </xdr:nvCxnSpPr>
      <xdr:spPr>
        <a:xfrm>
          <a:off x="2336800" y="62208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149225</xdr:rowOff>
    </xdr:to>
    <xdr:cxnSp macro="">
      <xdr:nvCxnSpPr>
        <xdr:cNvPr id="81" name="直線コネクタ 80"/>
        <xdr:cNvCxnSpPr/>
      </xdr:nvCxnSpPr>
      <xdr:spPr>
        <a:xfrm flipV="1">
          <a:off x="1447800" y="62208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85196</xdr:rowOff>
    </xdr:from>
    <xdr:to>
      <xdr:col>7</xdr:col>
      <xdr:colOff>31750</xdr:colOff>
      <xdr:row>43</xdr:row>
      <xdr:rowOff>15346</xdr:rowOff>
    </xdr:to>
    <xdr:sp macro="" textlink="">
      <xdr:nvSpPr>
        <xdr:cNvPr id="84" name="フローチャート: 判断 83"/>
        <xdr:cNvSpPr/>
      </xdr:nvSpPr>
      <xdr:spPr>
        <a:xfrm>
          <a:off x="1397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123</xdr:rowOff>
    </xdr:from>
    <xdr:ext cx="762000" cy="259045"/>
    <xdr:sp macro="" textlink="">
      <xdr:nvSpPr>
        <xdr:cNvPr id="85" name="テキスト ボックス 84"/>
        <xdr:cNvSpPr txBox="1"/>
      </xdr:nvSpPr>
      <xdr:spPr>
        <a:xfrm>
          <a:off x="1066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91" name="楕円 90"/>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92" name="財政力該当値テキスト"/>
        <xdr:cNvSpPr txBox="1"/>
      </xdr:nvSpPr>
      <xdr:spPr>
        <a:xfrm>
          <a:off x="5041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48154</xdr:rowOff>
    </xdr:from>
    <xdr:to>
      <xdr:col>19</xdr:col>
      <xdr:colOff>184150</xdr:colOff>
      <xdr:row>36</xdr:row>
      <xdr:rowOff>149754</xdr:rowOff>
    </xdr:to>
    <xdr:sp macro="" textlink="">
      <xdr:nvSpPr>
        <xdr:cNvPr id="93" name="楕円 92"/>
        <xdr:cNvSpPr/>
      </xdr:nvSpPr>
      <xdr:spPr>
        <a:xfrm>
          <a:off x="4064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159931</xdr:rowOff>
    </xdr:from>
    <xdr:ext cx="736600" cy="259045"/>
    <xdr:sp macro="" textlink="">
      <xdr:nvSpPr>
        <xdr:cNvPr id="94" name="テキスト ボックス 93"/>
        <xdr:cNvSpPr txBox="1"/>
      </xdr:nvSpPr>
      <xdr:spPr>
        <a:xfrm>
          <a:off x="3733800" y="598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7938</xdr:rowOff>
    </xdr:from>
    <xdr:to>
      <xdr:col>15</xdr:col>
      <xdr:colOff>133350</xdr:colOff>
      <xdr:row>36</xdr:row>
      <xdr:rowOff>109538</xdr:rowOff>
    </xdr:to>
    <xdr:sp macro="" textlink="">
      <xdr:nvSpPr>
        <xdr:cNvPr id="95" name="楕円 94"/>
        <xdr:cNvSpPr/>
      </xdr:nvSpPr>
      <xdr:spPr>
        <a:xfrm>
          <a:off x="3175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119715</xdr:rowOff>
    </xdr:from>
    <xdr:ext cx="762000" cy="259045"/>
    <xdr:sp macro="" textlink="">
      <xdr:nvSpPr>
        <xdr:cNvPr id="96" name="テキスト ボックス 95"/>
        <xdr:cNvSpPr txBox="1"/>
      </xdr:nvSpPr>
      <xdr:spPr>
        <a:xfrm>
          <a:off x="2844800" y="5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7" name="楕円 96"/>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8" name="テキスト ボックス 97"/>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98425</xdr:rowOff>
    </xdr:from>
    <xdr:to>
      <xdr:col>7</xdr:col>
      <xdr:colOff>31750</xdr:colOff>
      <xdr:row>37</xdr:row>
      <xdr:rowOff>28575</xdr:rowOff>
    </xdr:to>
    <xdr:sp macro="" textlink="">
      <xdr:nvSpPr>
        <xdr:cNvPr id="99" name="楕円 98"/>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38752</xdr:rowOff>
    </xdr:from>
    <xdr:ext cx="762000" cy="259045"/>
    <xdr:sp macro="" textlink="">
      <xdr:nvSpPr>
        <xdr:cNvPr id="100" name="テキスト ボックス 99"/>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会計年度任用職員制度の導入により人件費が増加したことにより、令和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年度以降の経常収支比率は増加傾向にある。</a:t>
          </a:r>
        </a:p>
        <a:p>
          <a:r>
            <a:rPr kumimoji="1" lang="ja-JP" altLang="en-US" sz="1300">
              <a:latin typeface="ＭＳ Ｐゴシック" panose="020B0600070205080204" pitchFamily="50" charset="-128"/>
              <a:ea typeface="ＭＳ Ｐゴシック" panose="020B0600070205080204" pitchFamily="50" charset="-128"/>
            </a:rPr>
            <a:t>公債費については、今後大規模事業を実施する際に財源確保のため地方債の借入れが見込まれることから増加傾向になると考えられる。義務的経費の抑制を図り、災害や突発的な事象等による行政需要に応えられるよう事務の効率化及び経常収支比率の維持に取り組む。</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109855</xdr:rowOff>
    </xdr:from>
    <xdr:to>
      <xdr:col>23</xdr:col>
      <xdr:colOff>133350</xdr:colOff>
      <xdr:row>67</xdr:row>
      <xdr:rowOff>67945</xdr:rowOff>
    </xdr:to>
    <xdr:cxnSp macro="">
      <xdr:nvCxnSpPr>
        <xdr:cNvPr id="130" name="直線コネクタ 129"/>
        <xdr:cNvCxnSpPr/>
      </xdr:nvCxnSpPr>
      <xdr:spPr>
        <a:xfrm flipV="1">
          <a:off x="4953000" y="10396855"/>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1"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2" name="直線コネクタ 131"/>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24782</xdr:rowOff>
    </xdr:from>
    <xdr:ext cx="762000" cy="259045"/>
    <xdr:sp macro="" textlink="">
      <xdr:nvSpPr>
        <xdr:cNvPr id="133" name="財政構造の弾力性最大値テキスト"/>
        <xdr:cNvSpPr txBox="1"/>
      </xdr:nvSpPr>
      <xdr:spPr>
        <a:xfrm>
          <a:off x="5041900" y="101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109855</xdr:rowOff>
    </xdr:from>
    <xdr:to>
      <xdr:col>24</xdr:col>
      <xdr:colOff>12700</xdr:colOff>
      <xdr:row>60</xdr:row>
      <xdr:rowOff>109855</xdr:rowOff>
    </xdr:to>
    <xdr:cxnSp macro="">
      <xdr:nvCxnSpPr>
        <xdr:cNvPr id="134" name="直線コネクタ 133"/>
        <xdr:cNvCxnSpPr/>
      </xdr:nvCxnSpPr>
      <xdr:spPr>
        <a:xfrm>
          <a:off x="4864100" y="1039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144569</xdr:rowOff>
    </xdr:from>
    <xdr:to>
      <xdr:col>23</xdr:col>
      <xdr:colOff>133350</xdr:colOff>
      <xdr:row>60</xdr:row>
      <xdr:rowOff>109855</xdr:rowOff>
    </xdr:to>
    <xdr:cxnSp macro="">
      <xdr:nvCxnSpPr>
        <xdr:cNvPr id="135" name="直線コネクタ 134"/>
        <xdr:cNvCxnSpPr/>
      </xdr:nvCxnSpPr>
      <xdr:spPr>
        <a:xfrm>
          <a:off x="4114800" y="10260119"/>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73254</xdr:rowOff>
    </xdr:from>
    <xdr:ext cx="762000" cy="259045"/>
    <xdr:sp macro="" textlink="">
      <xdr:nvSpPr>
        <xdr:cNvPr id="136" name="財政構造の弾力性平均値テキスト"/>
        <xdr:cNvSpPr txBox="1"/>
      </xdr:nvSpPr>
      <xdr:spPr>
        <a:xfrm>
          <a:off x="5041900" y="1104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37" name="フローチャート: 判断 136"/>
        <xdr:cNvSpPr/>
      </xdr:nvSpPr>
      <xdr:spPr>
        <a:xfrm>
          <a:off x="49022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144569</xdr:rowOff>
    </xdr:from>
    <xdr:to>
      <xdr:col>19</xdr:col>
      <xdr:colOff>133350</xdr:colOff>
      <xdr:row>60</xdr:row>
      <xdr:rowOff>162137</xdr:rowOff>
    </xdr:to>
    <xdr:cxnSp macro="">
      <xdr:nvCxnSpPr>
        <xdr:cNvPr id="138" name="直線コネクタ 137"/>
        <xdr:cNvCxnSpPr/>
      </xdr:nvCxnSpPr>
      <xdr:spPr>
        <a:xfrm flipV="1">
          <a:off x="3225800" y="10260119"/>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9" name="フローチャート: 判断 138"/>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40" name="テキスト ボックス 139"/>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82762</xdr:rowOff>
    </xdr:from>
    <xdr:to>
      <xdr:col>15</xdr:col>
      <xdr:colOff>82550</xdr:colOff>
      <xdr:row>60</xdr:row>
      <xdr:rowOff>162137</xdr:rowOff>
    </xdr:to>
    <xdr:cxnSp macro="">
      <xdr:nvCxnSpPr>
        <xdr:cNvPr id="141" name="直線コネクタ 140"/>
        <xdr:cNvCxnSpPr/>
      </xdr:nvCxnSpPr>
      <xdr:spPr>
        <a:xfrm>
          <a:off x="2336800" y="10026862"/>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6138</xdr:rowOff>
    </xdr:from>
    <xdr:to>
      <xdr:col>15</xdr:col>
      <xdr:colOff>133350</xdr:colOff>
      <xdr:row>65</xdr:row>
      <xdr:rowOff>107738</xdr:rowOff>
    </xdr:to>
    <xdr:sp macro="" textlink="">
      <xdr:nvSpPr>
        <xdr:cNvPr id="142" name="フローチャート: 判断 141"/>
        <xdr:cNvSpPr/>
      </xdr:nvSpPr>
      <xdr:spPr>
        <a:xfrm>
          <a:off x="3175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92515</xdr:rowOff>
    </xdr:from>
    <xdr:ext cx="762000" cy="259045"/>
    <xdr:sp macro="" textlink="">
      <xdr:nvSpPr>
        <xdr:cNvPr id="143" name="テキスト ボックス 142"/>
        <xdr:cNvSpPr txBox="1"/>
      </xdr:nvSpPr>
      <xdr:spPr>
        <a:xfrm>
          <a:off x="2844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82762</xdr:rowOff>
    </xdr:from>
    <xdr:to>
      <xdr:col>11</xdr:col>
      <xdr:colOff>31750</xdr:colOff>
      <xdr:row>59</xdr:row>
      <xdr:rowOff>52070</xdr:rowOff>
    </xdr:to>
    <xdr:cxnSp macro="">
      <xdr:nvCxnSpPr>
        <xdr:cNvPr id="144" name="直線コネクタ 143"/>
        <xdr:cNvCxnSpPr/>
      </xdr:nvCxnSpPr>
      <xdr:spPr>
        <a:xfrm flipV="1">
          <a:off x="1447800" y="1002686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5" name="フローチャート: 判断 144"/>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116646</xdr:rowOff>
    </xdr:from>
    <xdr:ext cx="762000" cy="259045"/>
    <xdr:sp macro="" textlink="">
      <xdr:nvSpPr>
        <xdr:cNvPr id="146" name="テキスト ボックス 145"/>
        <xdr:cNvSpPr txBox="1"/>
      </xdr:nvSpPr>
      <xdr:spPr>
        <a:xfrm>
          <a:off x="1955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7" name="フローチャート: 判断 146"/>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48" name="テキスト ボックス 147"/>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59055</xdr:rowOff>
    </xdr:from>
    <xdr:to>
      <xdr:col>23</xdr:col>
      <xdr:colOff>184150</xdr:colOff>
      <xdr:row>60</xdr:row>
      <xdr:rowOff>160655</xdr:rowOff>
    </xdr:to>
    <xdr:sp macro="" textlink="">
      <xdr:nvSpPr>
        <xdr:cNvPr id="154" name="楕円 153"/>
        <xdr:cNvSpPr/>
      </xdr:nvSpPr>
      <xdr:spPr>
        <a:xfrm>
          <a:off x="4902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151782</xdr:rowOff>
    </xdr:from>
    <xdr:ext cx="762000" cy="259045"/>
    <xdr:sp macro="" textlink="">
      <xdr:nvSpPr>
        <xdr:cNvPr id="155" name="財政構造の弾力性該当値テキスト"/>
        <xdr:cNvSpPr txBox="1"/>
      </xdr:nvSpPr>
      <xdr:spPr>
        <a:xfrm>
          <a:off x="5041900" y="1026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93769</xdr:rowOff>
    </xdr:from>
    <xdr:to>
      <xdr:col>19</xdr:col>
      <xdr:colOff>184150</xdr:colOff>
      <xdr:row>60</xdr:row>
      <xdr:rowOff>23919</xdr:rowOff>
    </xdr:to>
    <xdr:sp macro="" textlink="">
      <xdr:nvSpPr>
        <xdr:cNvPr id="156" name="楕円 155"/>
        <xdr:cNvSpPr/>
      </xdr:nvSpPr>
      <xdr:spPr>
        <a:xfrm>
          <a:off x="4064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34096</xdr:rowOff>
    </xdr:from>
    <xdr:ext cx="736600" cy="259045"/>
    <xdr:sp macro="" textlink="">
      <xdr:nvSpPr>
        <xdr:cNvPr id="157" name="テキスト ボックス 156"/>
        <xdr:cNvSpPr txBox="1"/>
      </xdr:nvSpPr>
      <xdr:spPr>
        <a:xfrm>
          <a:off x="3733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8" name="楕円 157"/>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51664</xdr:rowOff>
    </xdr:from>
    <xdr:ext cx="762000" cy="259045"/>
    <xdr:sp macro="" textlink="">
      <xdr:nvSpPr>
        <xdr:cNvPr id="159" name="テキスト ボックス 158"/>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31962</xdr:rowOff>
    </xdr:from>
    <xdr:to>
      <xdr:col>11</xdr:col>
      <xdr:colOff>82550</xdr:colOff>
      <xdr:row>58</xdr:row>
      <xdr:rowOff>133562</xdr:rowOff>
    </xdr:to>
    <xdr:sp macro="" textlink="">
      <xdr:nvSpPr>
        <xdr:cNvPr id="160" name="楕円 159"/>
        <xdr:cNvSpPr/>
      </xdr:nvSpPr>
      <xdr:spPr>
        <a:xfrm>
          <a:off x="22860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143739</xdr:rowOff>
    </xdr:from>
    <xdr:ext cx="762000" cy="259045"/>
    <xdr:sp macro="" textlink="">
      <xdr:nvSpPr>
        <xdr:cNvPr id="161" name="テキスト ボックス 160"/>
        <xdr:cNvSpPr txBox="1"/>
      </xdr:nvSpPr>
      <xdr:spPr>
        <a:xfrm>
          <a:off x="1955800" y="97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62" name="楕円 161"/>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3" name="テキスト ボックス 162"/>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類似団体を大きく上回っているのは、保健休養地として年間</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万人を超える観光客や別荘滞在者に対する行政需要を起因とするものが大きいと言える。</a:t>
          </a:r>
        </a:p>
        <a:p>
          <a:r>
            <a:rPr kumimoji="1" lang="ja-JP" altLang="en-US" sz="1300">
              <a:latin typeface="ＭＳ Ｐゴシック" panose="020B0600070205080204" pitchFamily="50" charset="-128"/>
              <a:ea typeface="ＭＳ Ｐゴシック" panose="020B0600070205080204" pitchFamily="50" charset="-128"/>
            </a:rPr>
            <a:t>人件費は定員適正化計画に基づいた管理により抑制を図っている。物件費は、指定管理料や情報システム機器の維持管理費の増加が見込まれるが、指定管理者制度の効果をより発現させるための検証や、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化の推進に効果的な汎用性の高い庁内システムの導入を行うことで今後も事務の効率化を徹底し経費節減に努める。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93" name="直線コネクタ 192"/>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4" name="人件費・物件費等の状況最小値テキスト"/>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5" name="直線コネクタ 194"/>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6" name="人件費・物件費等の状況最大値テキスト"/>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7" name="直線コネクタ 196"/>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13071</xdr:rowOff>
    </xdr:from>
    <xdr:to>
      <xdr:col>23</xdr:col>
      <xdr:colOff>133350</xdr:colOff>
      <xdr:row>89</xdr:row>
      <xdr:rowOff>7756</xdr:rowOff>
    </xdr:to>
    <xdr:cxnSp macro="">
      <xdr:nvCxnSpPr>
        <xdr:cNvPr id="198" name="直線コネクタ 197"/>
        <xdr:cNvCxnSpPr/>
      </xdr:nvCxnSpPr>
      <xdr:spPr>
        <a:xfrm>
          <a:off x="4114800" y="15100671"/>
          <a:ext cx="838200" cy="16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9" name="人件費・物件費等の状況平均値テキスト"/>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200" name="フローチャート: 判断 199"/>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52160</xdr:rowOff>
    </xdr:from>
    <xdr:to>
      <xdr:col>19</xdr:col>
      <xdr:colOff>133350</xdr:colOff>
      <xdr:row>88</xdr:row>
      <xdr:rowOff>13071</xdr:rowOff>
    </xdr:to>
    <xdr:cxnSp macro="">
      <xdr:nvCxnSpPr>
        <xdr:cNvPr id="201" name="直線コネクタ 200"/>
        <xdr:cNvCxnSpPr/>
      </xdr:nvCxnSpPr>
      <xdr:spPr>
        <a:xfrm>
          <a:off x="3225800" y="14968310"/>
          <a:ext cx="889000" cy="1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202" name="フローチャート: 判断 201"/>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203" name="テキスト ボックス 202"/>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149289</xdr:rowOff>
    </xdr:from>
    <xdr:to>
      <xdr:col>15</xdr:col>
      <xdr:colOff>82550</xdr:colOff>
      <xdr:row>87</xdr:row>
      <xdr:rowOff>52160</xdr:rowOff>
    </xdr:to>
    <xdr:cxnSp macro="">
      <xdr:nvCxnSpPr>
        <xdr:cNvPr id="204" name="直線コネクタ 203"/>
        <xdr:cNvCxnSpPr/>
      </xdr:nvCxnSpPr>
      <xdr:spPr>
        <a:xfrm>
          <a:off x="2336800" y="14893989"/>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5" name="フローチャート: 判断 204"/>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6" name="テキスト ボックス 205"/>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149289</xdr:rowOff>
    </xdr:from>
    <xdr:to>
      <xdr:col>11</xdr:col>
      <xdr:colOff>31750</xdr:colOff>
      <xdr:row>86</xdr:row>
      <xdr:rowOff>159617</xdr:rowOff>
    </xdr:to>
    <xdr:cxnSp macro="">
      <xdr:nvCxnSpPr>
        <xdr:cNvPr id="207" name="直線コネクタ 206"/>
        <xdr:cNvCxnSpPr/>
      </xdr:nvCxnSpPr>
      <xdr:spPr>
        <a:xfrm flipV="1">
          <a:off x="1447800" y="14893989"/>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8" name="フローチャート: 判断 207"/>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9" name="テキスト ボックス 208"/>
        <xdr:cNvSpPr txBox="1"/>
      </xdr:nvSpPr>
      <xdr:spPr>
        <a:xfrm>
          <a:off x="1955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10" name="フローチャート: 判断 209"/>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41956</xdr:rowOff>
    </xdr:from>
    <xdr:ext cx="762000" cy="259045"/>
    <xdr:sp macro="" textlink="">
      <xdr:nvSpPr>
        <xdr:cNvPr id="211" name="テキスト ボックス 210"/>
        <xdr:cNvSpPr txBox="1"/>
      </xdr:nvSpPr>
      <xdr:spPr>
        <a:xfrm>
          <a:off x="1066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128406</xdr:rowOff>
    </xdr:from>
    <xdr:to>
      <xdr:col>23</xdr:col>
      <xdr:colOff>184150</xdr:colOff>
      <xdr:row>89</xdr:row>
      <xdr:rowOff>58556</xdr:rowOff>
    </xdr:to>
    <xdr:sp macro="" textlink="">
      <xdr:nvSpPr>
        <xdr:cNvPr id="217" name="楕円 216"/>
        <xdr:cNvSpPr/>
      </xdr:nvSpPr>
      <xdr:spPr>
        <a:xfrm>
          <a:off x="4902200" y="152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24283</xdr:rowOff>
    </xdr:from>
    <xdr:ext cx="762000" cy="259045"/>
    <xdr:sp macro="" textlink="">
      <xdr:nvSpPr>
        <xdr:cNvPr id="218" name="人件費・物件費等の状況該当値テキスト"/>
        <xdr:cNvSpPr txBox="1"/>
      </xdr:nvSpPr>
      <xdr:spPr>
        <a:xfrm>
          <a:off x="5041900" y="1511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133721</xdr:rowOff>
    </xdr:from>
    <xdr:to>
      <xdr:col>19</xdr:col>
      <xdr:colOff>184150</xdr:colOff>
      <xdr:row>88</xdr:row>
      <xdr:rowOff>63871</xdr:rowOff>
    </xdr:to>
    <xdr:sp macro="" textlink="">
      <xdr:nvSpPr>
        <xdr:cNvPr id="219" name="楕円 218"/>
        <xdr:cNvSpPr/>
      </xdr:nvSpPr>
      <xdr:spPr>
        <a:xfrm>
          <a:off x="4064000" y="150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48648</xdr:rowOff>
    </xdr:from>
    <xdr:ext cx="736600" cy="259045"/>
    <xdr:sp macro="" textlink="">
      <xdr:nvSpPr>
        <xdr:cNvPr id="220" name="テキスト ボックス 219"/>
        <xdr:cNvSpPr txBox="1"/>
      </xdr:nvSpPr>
      <xdr:spPr>
        <a:xfrm>
          <a:off x="3733800" y="1513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1360</xdr:rowOff>
    </xdr:from>
    <xdr:to>
      <xdr:col>15</xdr:col>
      <xdr:colOff>133350</xdr:colOff>
      <xdr:row>87</xdr:row>
      <xdr:rowOff>102960</xdr:rowOff>
    </xdr:to>
    <xdr:sp macro="" textlink="">
      <xdr:nvSpPr>
        <xdr:cNvPr id="221" name="楕円 220"/>
        <xdr:cNvSpPr/>
      </xdr:nvSpPr>
      <xdr:spPr>
        <a:xfrm>
          <a:off x="3175000" y="149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87737</xdr:rowOff>
    </xdr:from>
    <xdr:ext cx="762000" cy="259045"/>
    <xdr:sp macro="" textlink="">
      <xdr:nvSpPr>
        <xdr:cNvPr id="222" name="テキスト ボックス 221"/>
        <xdr:cNvSpPr txBox="1"/>
      </xdr:nvSpPr>
      <xdr:spPr>
        <a:xfrm>
          <a:off x="2844800" y="1500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98489</xdr:rowOff>
    </xdr:from>
    <xdr:to>
      <xdr:col>11</xdr:col>
      <xdr:colOff>82550</xdr:colOff>
      <xdr:row>87</xdr:row>
      <xdr:rowOff>28639</xdr:rowOff>
    </xdr:to>
    <xdr:sp macro="" textlink="">
      <xdr:nvSpPr>
        <xdr:cNvPr id="223" name="楕円 222"/>
        <xdr:cNvSpPr/>
      </xdr:nvSpPr>
      <xdr:spPr>
        <a:xfrm>
          <a:off x="2286000" y="148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13416</xdr:rowOff>
    </xdr:from>
    <xdr:ext cx="762000" cy="259045"/>
    <xdr:sp macro="" textlink="">
      <xdr:nvSpPr>
        <xdr:cNvPr id="224" name="テキスト ボックス 223"/>
        <xdr:cNvSpPr txBox="1"/>
      </xdr:nvSpPr>
      <xdr:spPr>
        <a:xfrm>
          <a:off x="1955800" y="1492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108817</xdr:rowOff>
    </xdr:from>
    <xdr:to>
      <xdr:col>7</xdr:col>
      <xdr:colOff>31750</xdr:colOff>
      <xdr:row>87</xdr:row>
      <xdr:rowOff>38967</xdr:rowOff>
    </xdr:to>
    <xdr:sp macro="" textlink="">
      <xdr:nvSpPr>
        <xdr:cNvPr id="225" name="楕円 224"/>
        <xdr:cNvSpPr/>
      </xdr:nvSpPr>
      <xdr:spPr>
        <a:xfrm>
          <a:off x="1397000" y="148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23744</xdr:rowOff>
    </xdr:from>
    <xdr:ext cx="762000" cy="259045"/>
    <xdr:sp macro="" textlink="">
      <xdr:nvSpPr>
        <xdr:cNvPr id="226" name="テキスト ボックス 225"/>
        <xdr:cNvSpPr txBox="1"/>
      </xdr:nvSpPr>
      <xdr:spPr>
        <a:xfrm>
          <a:off x="1066800" y="1493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類似団体平均値と同程度となっているが、今後も時代の流れに即した人員の適正化を図り、特殊技能や職責に応じた職給制度の整備に取り組んでいく。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5" name="直線コネクタ 254"/>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6"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7" name="直線コネクタ 256"/>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8"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9" name="直線コネクタ 258"/>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138995</xdr:rowOff>
    </xdr:to>
    <xdr:cxnSp macro="">
      <xdr:nvCxnSpPr>
        <xdr:cNvPr id="260" name="直線コネクタ 259"/>
        <xdr:cNvCxnSpPr/>
      </xdr:nvCxnSpPr>
      <xdr:spPr>
        <a:xfrm flipV="1">
          <a:off x="16179800" y="146318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1"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2" name="フローチャート: 判断 261"/>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86</xdr:row>
      <xdr:rowOff>101600</xdr:rowOff>
    </xdr:to>
    <xdr:cxnSp macro="">
      <xdr:nvCxnSpPr>
        <xdr:cNvPr id="263" name="直線コネクタ 262"/>
        <xdr:cNvCxnSpPr/>
      </xdr:nvCxnSpPr>
      <xdr:spPr>
        <a:xfrm flipV="1">
          <a:off x="15290800" y="147122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4" name="フローチャート: 判断 263"/>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5" name="テキスト ボックス 264"/>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101600</xdr:rowOff>
    </xdr:to>
    <xdr:cxnSp macro="">
      <xdr:nvCxnSpPr>
        <xdr:cNvPr id="266" name="直線コネクタ 265"/>
        <xdr:cNvCxnSpPr/>
      </xdr:nvCxnSpPr>
      <xdr:spPr>
        <a:xfrm>
          <a:off x="14401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101600</xdr:rowOff>
    </xdr:to>
    <xdr:cxnSp macro="">
      <xdr:nvCxnSpPr>
        <xdr:cNvPr id="269" name="直線コネクタ 268"/>
        <xdr:cNvCxnSpPr/>
      </xdr:nvCxnSpPr>
      <xdr:spPr>
        <a:xfrm flipV="1">
          <a:off x="13512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1" name="テキスト ボックス 270"/>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9" name="楕円 278"/>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80" name="給与水準   （国との比較）該当値テキスト"/>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81" name="楕円 280"/>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82" name="テキスト ボックス 281"/>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5" name="楕円 284"/>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6" name="テキスト ボックス 285"/>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休養地という特殊な事情により、夏期の滞在人口が閑散期の数倍にもなることや、近年では冬場についてもインバウンド需要の高まりなどもあり年間を通して行政需要に対応する必要性が生じていることから類似団体を上回っている。</a:t>
          </a:r>
        </a:p>
        <a:p>
          <a:r>
            <a:rPr kumimoji="1" lang="ja-JP" altLang="en-US" sz="1300">
              <a:latin typeface="ＭＳ Ｐゴシック" panose="020B0600070205080204" pitchFamily="50" charset="-128"/>
              <a:ea typeface="ＭＳ Ｐゴシック" panose="020B0600070205080204" pitchFamily="50" charset="-128"/>
            </a:rPr>
            <a:t>退職者の補充については、業務委託や臨時的な任用により技能職員を抑制してきたが、今後更なる少子高齢化に対応するため、子育て・介護の環境整備に向けた人員配置による職員数の増加が見込まれる。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8" name="直線コネクタ 317"/>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9" name="定員管理の状況最小値テキスト"/>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20" name="直線コネクタ 319"/>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21" name="定員管理の状況最大値テキスト"/>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22" name="直線コネクタ 321"/>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144992</xdr:rowOff>
    </xdr:from>
    <xdr:to>
      <xdr:col>81</xdr:col>
      <xdr:colOff>44450</xdr:colOff>
      <xdr:row>62</xdr:row>
      <xdr:rowOff>166440</xdr:rowOff>
    </xdr:to>
    <xdr:cxnSp macro="">
      <xdr:nvCxnSpPr>
        <xdr:cNvPr id="323" name="直線コネクタ 322"/>
        <xdr:cNvCxnSpPr/>
      </xdr:nvCxnSpPr>
      <xdr:spPr>
        <a:xfrm flipV="1">
          <a:off x="16179800" y="10774892"/>
          <a:ext cx="8382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4" name="定員管理の状況平均値テキスト"/>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5" name="フローチャート: 判断 324"/>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166440</xdr:rowOff>
    </xdr:from>
    <xdr:to>
      <xdr:col>77</xdr:col>
      <xdr:colOff>44450</xdr:colOff>
      <xdr:row>63</xdr:row>
      <xdr:rowOff>19121</xdr:rowOff>
    </xdr:to>
    <xdr:cxnSp macro="">
      <xdr:nvCxnSpPr>
        <xdr:cNvPr id="326" name="直線コネクタ 325"/>
        <xdr:cNvCxnSpPr/>
      </xdr:nvCxnSpPr>
      <xdr:spPr>
        <a:xfrm flipV="1">
          <a:off x="15290800" y="1079634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7" name="フローチャート: 判断 326"/>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8" name="テキスト ボックス 327"/>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19121</xdr:rowOff>
    </xdr:from>
    <xdr:to>
      <xdr:col>72</xdr:col>
      <xdr:colOff>203200</xdr:colOff>
      <xdr:row>63</xdr:row>
      <xdr:rowOff>45931</xdr:rowOff>
    </xdr:to>
    <xdr:cxnSp macro="">
      <xdr:nvCxnSpPr>
        <xdr:cNvPr id="329" name="直線コネクタ 328"/>
        <xdr:cNvCxnSpPr/>
      </xdr:nvCxnSpPr>
      <xdr:spPr>
        <a:xfrm flipV="1">
          <a:off x="14401800" y="10820471"/>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30" name="フローチャート: 判断 329"/>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31" name="テキスト ボックス 330"/>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21802</xdr:rowOff>
    </xdr:from>
    <xdr:to>
      <xdr:col>68</xdr:col>
      <xdr:colOff>152400</xdr:colOff>
      <xdr:row>63</xdr:row>
      <xdr:rowOff>45931</xdr:rowOff>
    </xdr:to>
    <xdr:cxnSp macro="">
      <xdr:nvCxnSpPr>
        <xdr:cNvPr id="332" name="直線コネクタ 331"/>
        <xdr:cNvCxnSpPr/>
      </xdr:nvCxnSpPr>
      <xdr:spPr>
        <a:xfrm>
          <a:off x="13512800" y="1082315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33" name="フローチャート: 判断 332"/>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4" name="テキスト ボックス 333"/>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5" name="フローチャート: 判断 334"/>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6" name="テキスト ボックス 335"/>
        <xdr:cNvSpPr txBox="1"/>
      </xdr:nvSpPr>
      <xdr:spPr>
        <a:xfrm>
          <a:off x="13131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94192</xdr:rowOff>
    </xdr:from>
    <xdr:to>
      <xdr:col>81</xdr:col>
      <xdr:colOff>95250</xdr:colOff>
      <xdr:row>63</xdr:row>
      <xdr:rowOff>24342</xdr:rowOff>
    </xdr:to>
    <xdr:sp macro="" textlink="">
      <xdr:nvSpPr>
        <xdr:cNvPr id="342" name="楕円 341"/>
        <xdr:cNvSpPr/>
      </xdr:nvSpPr>
      <xdr:spPr>
        <a:xfrm>
          <a:off x="16967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66269</xdr:rowOff>
    </xdr:from>
    <xdr:ext cx="762000" cy="259045"/>
    <xdr:sp macro="" textlink="">
      <xdr:nvSpPr>
        <xdr:cNvPr id="343" name="定員管理の状況該当値テキスト"/>
        <xdr:cNvSpPr txBox="1"/>
      </xdr:nvSpPr>
      <xdr:spPr>
        <a:xfrm>
          <a:off x="17106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115640</xdr:rowOff>
    </xdr:from>
    <xdr:to>
      <xdr:col>77</xdr:col>
      <xdr:colOff>95250</xdr:colOff>
      <xdr:row>63</xdr:row>
      <xdr:rowOff>45790</xdr:rowOff>
    </xdr:to>
    <xdr:sp macro="" textlink="">
      <xdr:nvSpPr>
        <xdr:cNvPr id="344" name="楕円 343"/>
        <xdr:cNvSpPr/>
      </xdr:nvSpPr>
      <xdr:spPr>
        <a:xfrm>
          <a:off x="16129000" y="107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30567</xdr:rowOff>
    </xdr:from>
    <xdr:ext cx="736600" cy="259045"/>
    <xdr:sp macro="" textlink="">
      <xdr:nvSpPr>
        <xdr:cNvPr id="345" name="テキスト ボックス 344"/>
        <xdr:cNvSpPr txBox="1"/>
      </xdr:nvSpPr>
      <xdr:spPr>
        <a:xfrm>
          <a:off x="15798800" y="1083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139771</xdr:rowOff>
    </xdr:from>
    <xdr:to>
      <xdr:col>73</xdr:col>
      <xdr:colOff>44450</xdr:colOff>
      <xdr:row>63</xdr:row>
      <xdr:rowOff>69921</xdr:rowOff>
    </xdr:to>
    <xdr:sp macro="" textlink="">
      <xdr:nvSpPr>
        <xdr:cNvPr id="346" name="楕円 345"/>
        <xdr:cNvSpPr/>
      </xdr:nvSpPr>
      <xdr:spPr>
        <a:xfrm>
          <a:off x="15240000" y="107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54698</xdr:rowOff>
    </xdr:from>
    <xdr:ext cx="762000" cy="259045"/>
    <xdr:sp macro="" textlink="">
      <xdr:nvSpPr>
        <xdr:cNvPr id="347" name="テキスト ボックス 346"/>
        <xdr:cNvSpPr txBox="1"/>
      </xdr:nvSpPr>
      <xdr:spPr>
        <a:xfrm>
          <a:off x="14909800" y="1085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166581</xdr:rowOff>
    </xdr:from>
    <xdr:to>
      <xdr:col>68</xdr:col>
      <xdr:colOff>203200</xdr:colOff>
      <xdr:row>63</xdr:row>
      <xdr:rowOff>96731</xdr:rowOff>
    </xdr:to>
    <xdr:sp macro="" textlink="">
      <xdr:nvSpPr>
        <xdr:cNvPr id="348" name="楕円 347"/>
        <xdr:cNvSpPr/>
      </xdr:nvSpPr>
      <xdr:spPr>
        <a:xfrm>
          <a:off x="14351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81508</xdr:rowOff>
    </xdr:from>
    <xdr:ext cx="762000" cy="259045"/>
    <xdr:sp macro="" textlink="">
      <xdr:nvSpPr>
        <xdr:cNvPr id="349" name="テキスト ボックス 348"/>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142452</xdr:rowOff>
    </xdr:from>
    <xdr:to>
      <xdr:col>64</xdr:col>
      <xdr:colOff>152400</xdr:colOff>
      <xdr:row>63</xdr:row>
      <xdr:rowOff>72602</xdr:rowOff>
    </xdr:to>
    <xdr:sp macro="" textlink="">
      <xdr:nvSpPr>
        <xdr:cNvPr id="350" name="楕円 349"/>
        <xdr:cNvSpPr/>
      </xdr:nvSpPr>
      <xdr:spPr>
        <a:xfrm>
          <a:off x="13462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57379</xdr:rowOff>
    </xdr:from>
    <xdr:ext cx="762000" cy="259045"/>
    <xdr:sp macro="" textlink="">
      <xdr:nvSpPr>
        <xdr:cNvPr id="351" name="テキスト ボックス 350"/>
        <xdr:cNvSpPr txBox="1"/>
      </xdr:nvSpPr>
      <xdr:spPr>
        <a:xfrm>
          <a:off x="13131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抑制策と、比率算定上の充当可能財源である標準税収入額が大きいため類似団体平均を下回っている。町づくり交付金事業や風越公園整備事業、中学校建設事業等の大型事業に係る地方債借入れが数年来続いたため、当面の間は多額の公債費を要する見込みである。今後も町の情勢や住民ニーズに沿った事業の実施により起債借入れを抑制しつつ健全な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9" name="直線コネクタ 378"/>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80" name="公債費負担の状況最小値テキスト"/>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81" name="直線コネクタ 380"/>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2"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3" name="直線コネクタ 382"/>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16933</xdr:rowOff>
    </xdr:to>
    <xdr:cxnSp macro="">
      <xdr:nvCxnSpPr>
        <xdr:cNvPr id="384" name="直線コネクタ 383"/>
        <xdr:cNvCxnSpPr/>
      </xdr:nvCxnSpPr>
      <xdr:spPr>
        <a:xfrm>
          <a:off x="16179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5"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6" name="フローチャート: 判断 385"/>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16933</xdr:rowOff>
    </xdr:to>
    <xdr:cxnSp macro="">
      <xdr:nvCxnSpPr>
        <xdr:cNvPr id="387" name="直線コネクタ 386"/>
        <xdr:cNvCxnSpPr/>
      </xdr:nvCxnSpPr>
      <xdr:spPr>
        <a:xfrm>
          <a:off x="15290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8" name="フローチャート: 判断 387"/>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9" name="テキスト ボックス 388"/>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16933</xdr:rowOff>
    </xdr:to>
    <xdr:cxnSp macro="">
      <xdr:nvCxnSpPr>
        <xdr:cNvPr id="390" name="直線コネクタ 389"/>
        <xdr:cNvCxnSpPr/>
      </xdr:nvCxnSpPr>
      <xdr:spPr>
        <a:xfrm>
          <a:off x="14401800" y="66793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91" name="フローチャート: 判断 390"/>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2" name="テキスト ボックス 391"/>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164254</xdr:rowOff>
    </xdr:to>
    <xdr:cxnSp macro="">
      <xdr:nvCxnSpPr>
        <xdr:cNvPr id="393" name="直線コネクタ 392"/>
        <xdr:cNvCxnSpPr/>
      </xdr:nvCxnSpPr>
      <xdr:spPr>
        <a:xfrm>
          <a:off x="13512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4" name="フローチャート: 判断 393"/>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5" name="テキスト ボックス 394"/>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6" name="フローチャート: 判断 395"/>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7" name="テキスト ボックス 396"/>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3" name="楕円 402"/>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4"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5" name="楕円 404"/>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6" name="テキスト ボックス 405"/>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7" name="楕円 406"/>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8" name="テキスト ボックス 407"/>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9" name="楕円 408"/>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10" name="テキスト ボックス 409"/>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1" name="楕円 410"/>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2" name="テキスト ボックス 411"/>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過去からの起債抑制により、財政健全化比率の算定に基づく数値は充当可能財源等が将来負担額を上回っているものの、ここ数年の大型事業に係る新規借り入れにより地方債現在高は増加傾向にある。</a:t>
          </a:r>
        </a:p>
        <a:p>
          <a:r>
            <a:rPr kumimoji="1" lang="ja-JP" altLang="en-US" sz="1300">
              <a:latin typeface="ＭＳ Ｐゴシック" panose="020B0600070205080204" pitchFamily="50" charset="-128"/>
              <a:ea typeface="ＭＳ Ｐゴシック" panose="020B0600070205080204" pitchFamily="50" charset="-128"/>
            </a:rPr>
            <a:t>今後は財源確保の観点からも確実な事業計画を立てたうえで実施する事業の検討を行い世代間の負担公平等を考慮しながら起債発行の抑制を図る。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9" name="直線コネクタ 438"/>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40" name="将来負担の状況最小値テキスト"/>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41" name="直線コネクタ 440"/>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5" name="フローチャート: 判断 44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6" name="フローチャート: 判断 44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7" name="テキスト ボックス 44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8" name="フローチャート: 判断 447"/>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9" name="テキスト ボックス 448"/>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21,510
20,873
156.03
18,481,908
17,036,858
1,409,850
9,802,873
1,790,142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数管理による退職補充や技術職員の採用抑制、業務の民間委託化による人件費から物件費へのシフト等の効果により、類似団体平均と比較して下回っているが、会計年度任用職員制度による賃金の見直し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年度以降は過去の数値より上昇している。特に平成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年度から令和元年度にかけては退職補充が多い年となったものの、定数管理による新規採用抑制もあり削減効果が出たものと考えられる。</a:t>
          </a:r>
        </a:p>
        <a:p>
          <a:r>
            <a:rPr kumimoji="1" lang="ja-JP" altLang="en-US" sz="1300">
              <a:latin typeface="ＭＳ Ｐゴシック" panose="020B0600070205080204" pitchFamily="50" charset="-128"/>
              <a:ea typeface="ＭＳ Ｐゴシック" panose="020B0600070205080204" pitchFamily="50" charset="-128"/>
            </a:rPr>
            <a:t>今後も引き続き人件費の削減に努める。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40</xdr:row>
      <xdr:rowOff>157480</xdr:rowOff>
    </xdr:to>
    <xdr:cxnSp macro="">
      <xdr:nvCxnSpPr>
        <xdr:cNvPr id="61" name="直線コネクタ 60"/>
        <xdr:cNvCxnSpPr/>
      </xdr:nvCxnSpPr>
      <xdr:spPr>
        <a:xfrm flipV="1">
          <a:off x="4826000" y="591058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4"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5" name="直線コネクタ 64"/>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58420</xdr:rowOff>
    </xdr:to>
    <xdr:cxnSp macro="">
      <xdr:nvCxnSpPr>
        <xdr:cNvPr id="66" name="直線コネクタ 65"/>
        <xdr:cNvCxnSpPr/>
      </xdr:nvCxnSpPr>
      <xdr:spPr>
        <a:xfrm flipV="1">
          <a:off x="3987800" y="6169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111760</xdr:rowOff>
    </xdr:to>
    <xdr:cxnSp macro="">
      <xdr:nvCxnSpPr>
        <xdr:cNvPr id="69" name="直線コネクタ 68"/>
        <xdr:cNvCxnSpPr/>
      </xdr:nvCxnSpPr>
      <xdr:spPr>
        <a:xfrm flipV="1">
          <a:off x="3098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36</xdr:row>
      <xdr:rowOff>111760</xdr:rowOff>
    </xdr:to>
    <xdr:cxnSp macro="">
      <xdr:nvCxnSpPr>
        <xdr:cNvPr id="72" name="直線コネクタ 71"/>
        <xdr:cNvCxnSpPr/>
      </xdr:nvCxnSpPr>
      <xdr:spPr>
        <a:xfrm>
          <a:off x="2209800" y="579628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74" name="テキスト ボックス 73"/>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34</xdr:row>
      <xdr:rowOff>157480</xdr:rowOff>
    </xdr:to>
    <xdr:cxnSp macro="">
      <xdr:nvCxnSpPr>
        <xdr:cNvPr id="75" name="直線コネクタ 74"/>
        <xdr:cNvCxnSpPr/>
      </xdr:nvCxnSpPr>
      <xdr:spPr>
        <a:xfrm flipV="1">
          <a:off x="1320800" y="5796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91" name="楕円 90"/>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92" name="テキスト ボックス 91"/>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類似団体平均を上回っているのは、業務の民間委託による人件費から物件費へのシフトによるもの、また施設の維持管理や情報システム機器の更新・管理等に起因するものと考えられる。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2" name="直線コネクタ 121"/>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3" name="物件費最小値テキスト"/>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4" name="直線コネクタ 123"/>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134620</xdr:rowOff>
    </xdr:to>
    <xdr:cxnSp macro="">
      <xdr:nvCxnSpPr>
        <xdr:cNvPr id="127" name="直線コネクタ 126"/>
        <xdr:cNvCxnSpPr/>
      </xdr:nvCxnSpPr>
      <xdr:spPr>
        <a:xfrm flipV="1">
          <a:off x="15671800" y="3106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29" name="フローチャート: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18</xdr:row>
      <xdr:rowOff>157480</xdr:rowOff>
    </xdr:to>
    <xdr:cxnSp macro="">
      <xdr:nvCxnSpPr>
        <xdr:cNvPr id="130" name="直線コネクタ 129"/>
        <xdr:cNvCxnSpPr/>
      </xdr:nvCxnSpPr>
      <xdr:spPr>
        <a:xfrm flipV="1">
          <a:off x="14782800" y="3220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1" name="フローチャート: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157480</xdr:rowOff>
    </xdr:to>
    <xdr:cxnSp macro="">
      <xdr:nvCxnSpPr>
        <xdr:cNvPr id="133" name="直線コネクタ 132"/>
        <xdr:cNvCxnSpPr/>
      </xdr:nvCxnSpPr>
      <xdr:spPr>
        <a:xfrm>
          <a:off x="13893800" y="3144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4" name="フローチャート: 判断 133"/>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5" name="テキスト ボックス 134"/>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19</xdr:row>
      <xdr:rowOff>24130</xdr:rowOff>
    </xdr:to>
    <xdr:cxnSp macro="">
      <xdr:nvCxnSpPr>
        <xdr:cNvPr id="136" name="直線コネクタ 135"/>
        <xdr:cNvCxnSpPr/>
      </xdr:nvCxnSpPr>
      <xdr:spPr>
        <a:xfrm flipV="1">
          <a:off x="13004800" y="3144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7" name="フローチャート: 判断 136"/>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38" name="テキスト ボックス 137"/>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9" name="フローチャート: 判断 138"/>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0" name="テキスト ボックス 139"/>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6" name="楕円 145"/>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7"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8" name="楕円 147"/>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9" name="テキスト ボックス 148"/>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50" name="楕円 149"/>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51" name="テキスト ボックス 150"/>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2" name="楕円 151"/>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3" name="テキスト ボックス 152"/>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4" name="楕円 153"/>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5" name="テキスト ボックス 154"/>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下回ってはいるが、今後も少子高齢化に歯止めがかからず、高齢者福祉や障がい者福祉に係る経費の増加が見込まれる。保健福祉施設「木もれ陽の里」や風越公園の運動施設を活用した健康増進や健診などの実施による予防施策を推進し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5" name="直線コネクタ 184"/>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53</xdr:row>
      <xdr:rowOff>102507</xdr:rowOff>
    </xdr:to>
    <xdr:cxnSp macro="">
      <xdr:nvCxnSpPr>
        <xdr:cNvPr id="190" name="直線コネクタ 189"/>
        <xdr:cNvCxnSpPr/>
      </xdr:nvCxnSpPr>
      <xdr:spPr>
        <a:xfrm flipV="1">
          <a:off x="3987800" y="91730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1" name="扶助費平均値テキスト"/>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2" name="フローチャート: 判断 191"/>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102507</xdr:rowOff>
    </xdr:to>
    <xdr:cxnSp macro="">
      <xdr:nvCxnSpPr>
        <xdr:cNvPr id="193" name="直線コネクタ 192"/>
        <xdr:cNvCxnSpPr/>
      </xdr:nvCxnSpPr>
      <xdr:spPr>
        <a:xfrm>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6" name="直線コネクタ 195"/>
        <xdr:cNvCxnSpPr/>
      </xdr:nvCxnSpPr>
      <xdr:spPr>
        <a:xfrm>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118835</xdr:rowOff>
    </xdr:to>
    <xdr:cxnSp macro="">
      <xdr:nvCxnSpPr>
        <xdr:cNvPr id="199" name="直線コネクタ 198"/>
        <xdr:cNvCxnSpPr/>
      </xdr:nvCxnSpPr>
      <xdr:spPr>
        <a:xfrm flipV="1">
          <a:off x="1320800" y="9124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0" name="フローチャート: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1" name="テキスト ボックス 200"/>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2" name="フローチャート: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3" name="テキスト ボックス 202"/>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9" name="楕円 208"/>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10" name="扶助費該当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11" name="楕円 210"/>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2" name="テキスト ボックス 211"/>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5" name="楕円 214"/>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6" name="テキスト ボックス 215"/>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7" name="楕円 216"/>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18" name="テキスト ボックス 217"/>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一定の割合で推移している。また、国民健康保険事業勘定特別会計や介護保険特別会計、後期高齢者医療特別会計への繰出金も高い水準で推移しており、計画的な保険料改定などにより一般会計の負担抑制が期待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6" name="直線コネクタ 245"/>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49" name="その他最大値テキスト"/>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0" name="直線コネクタ 249"/>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54</xdr:row>
      <xdr:rowOff>96520</xdr:rowOff>
    </xdr:to>
    <xdr:cxnSp macro="">
      <xdr:nvCxnSpPr>
        <xdr:cNvPr id="251" name="直線コネクタ 250"/>
        <xdr:cNvCxnSpPr/>
      </xdr:nvCxnSpPr>
      <xdr:spPr>
        <a:xfrm flipV="1">
          <a:off x="15671800" y="9255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55</xdr:row>
      <xdr:rowOff>8890</xdr:rowOff>
    </xdr:to>
    <xdr:cxnSp macro="">
      <xdr:nvCxnSpPr>
        <xdr:cNvPr id="254" name="直線コネクタ 253"/>
        <xdr:cNvCxnSpPr/>
      </xdr:nvCxnSpPr>
      <xdr:spPr>
        <a:xfrm flipV="1">
          <a:off x="14782800" y="9354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73660</xdr:rowOff>
    </xdr:from>
    <xdr:to>
      <xdr:col>73</xdr:col>
      <xdr:colOff>180975</xdr:colOff>
      <xdr:row>55</xdr:row>
      <xdr:rowOff>8890</xdr:rowOff>
    </xdr:to>
    <xdr:cxnSp macro="">
      <xdr:nvCxnSpPr>
        <xdr:cNvPr id="257" name="直線コネクタ 256"/>
        <xdr:cNvCxnSpPr/>
      </xdr:nvCxnSpPr>
      <xdr:spPr>
        <a:xfrm>
          <a:off x="13893800" y="9331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138430</xdr:rowOff>
    </xdr:from>
    <xdr:to>
      <xdr:col>69</xdr:col>
      <xdr:colOff>92075</xdr:colOff>
      <xdr:row>54</xdr:row>
      <xdr:rowOff>73660</xdr:rowOff>
    </xdr:to>
    <xdr:cxnSp macro="">
      <xdr:nvCxnSpPr>
        <xdr:cNvPr id="260" name="直線コネクタ 259"/>
        <xdr:cNvCxnSpPr/>
      </xdr:nvCxnSpPr>
      <xdr:spPr>
        <a:xfrm>
          <a:off x="13004800" y="9225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1" name="フローチャート: 判断 260"/>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2" name="テキスト ボックス 261"/>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3" name="フローチャート: 判断 262"/>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4" name="テキスト ボックス 26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70" name="楕円 269"/>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26687</xdr:rowOff>
    </xdr:from>
    <xdr:ext cx="762000" cy="259045"/>
    <xdr:sp macro="" textlink="">
      <xdr:nvSpPr>
        <xdr:cNvPr id="271" name="その他該当値テキスト"/>
        <xdr:cNvSpPr txBox="1"/>
      </xdr:nvSpPr>
      <xdr:spPr>
        <a:xfrm>
          <a:off x="16598900" y="911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45720</xdr:rowOff>
    </xdr:from>
    <xdr:to>
      <xdr:col>78</xdr:col>
      <xdr:colOff>120650</xdr:colOff>
      <xdr:row>54</xdr:row>
      <xdr:rowOff>147320</xdr:rowOff>
    </xdr:to>
    <xdr:sp macro="" textlink="">
      <xdr:nvSpPr>
        <xdr:cNvPr id="272" name="楕円 271"/>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157497</xdr:rowOff>
    </xdr:from>
    <xdr:ext cx="736600" cy="259045"/>
    <xdr:sp macro="" textlink="">
      <xdr:nvSpPr>
        <xdr:cNvPr id="273" name="テキスト ボックス 272"/>
        <xdr:cNvSpPr txBox="1"/>
      </xdr:nvSpPr>
      <xdr:spPr>
        <a:xfrm>
          <a:off x="15290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4" name="楕円 273"/>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5" name="テキスト ボックス 274"/>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22860</xdr:rowOff>
    </xdr:from>
    <xdr:to>
      <xdr:col>69</xdr:col>
      <xdr:colOff>142875</xdr:colOff>
      <xdr:row>54</xdr:row>
      <xdr:rowOff>124460</xdr:rowOff>
    </xdr:to>
    <xdr:sp macro="" textlink="">
      <xdr:nvSpPr>
        <xdr:cNvPr id="276" name="楕円 275"/>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134637</xdr:rowOff>
    </xdr:from>
    <xdr:ext cx="762000" cy="259045"/>
    <xdr:sp macro="" textlink="">
      <xdr:nvSpPr>
        <xdr:cNvPr id="277" name="テキスト ボックス 276"/>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87630</xdr:rowOff>
    </xdr:from>
    <xdr:to>
      <xdr:col>65</xdr:col>
      <xdr:colOff>53975</xdr:colOff>
      <xdr:row>54</xdr:row>
      <xdr:rowOff>17780</xdr:rowOff>
    </xdr:to>
    <xdr:sp macro="" textlink="">
      <xdr:nvSpPr>
        <xdr:cNvPr id="278" name="楕円 277"/>
        <xdr:cNvSpPr/>
      </xdr:nvSpPr>
      <xdr:spPr>
        <a:xfrm>
          <a:off x="12954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27957</xdr:rowOff>
    </xdr:from>
    <xdr:ext cx="762000" cy="259045"/>
    <xdr:sp macro="" textlink="">
      <xdr:nvSpPr>
        <xdr:cNvPr id="279" name="テキスト ボックス 278"/>
        <xdr:cNvSpPr txBox="1"/>
      </xdr:nvSpPr>
      <xdr:spPr>
        <a:xfrm>
          <a:off x="12623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病院事業への繰出金が他市町村に比べ多額であることや、令和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年度より下水道事業の地方公営企業法の適用に伴い、負担金・補助金に係る支出が増加し類似団体平均を上回る結果となっている。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企業会計においては独立採算制の原則の下、経費の負担区分を明確にするとともに事業の健全経営に努めることにより費用の抑制を図っていく。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09" name="直線コネクタ 308"/>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2"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3" name="直線コネクタ 312"/>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107406</xdr:rowOff>
    </xdr:from>
    <xdr:to>
      <xdr:col>82</xdr:col>
      <xdr:colOff>107950</xdr:colOff>
      <xdr:row>37</xdr:row>
      <xdr:rowOff>109039</xdr:rowOff>
    </xdr:to>
    <xdr:cxnSp macro="">
      <xdr:nvCxnSpPr>
        <xdr:cNvPr id="314" name="直線コネクタ 313"/>
        <xdr:cNvCxnSpPr/>
      </xdr:nvCxnSpPr>
      <xdr:spPr>
        <a:xfrm>
          <a:off x="15671800" y="5936706"/>
          <a:ext cx="838200" cy="5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5" name="補助費等平均値テキスト"/>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6" name="フローチャート: 判断 315"/>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107406</xdr:rowOff>
    </xdr:from>
    <xdr:to>
      <xdr:col>78</xdr:col>
      <xdr:colOff>69850</xdr:colOff>
      <xdr:row>35</xdr:row>
      <xdr:rowOff>66584</xdr:rowOff>
    </xdr:to>
    <xdr:cxnSp macro="">
      <xdr:nvCxnSpPr>
        <xdr:cNvPr id="317" name="直線コネクタ 316"/>
        <xdr:cNvCxnSpPr/>
      </xdr:nvCxnSpPr>
      <xdr:spPr>
        <a:xfrm flipV="1">
          <a:off x="14782800" y="593670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18" name="フローチャート: 判断 317"/>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19" name="テキスト ボックス 318"/>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7801</xdr:rowOff>
    </xdr:from>
    <xdr:to>
      <xdr:col>73</xdr:col>
      <xdr:colOff>180975</xdr:colOff>
      <xdr:row>35</xdr:row>
      <xdr:rowOff>66584</xdr:rowOff>
    </xdr:to>
    <xdr:cxnSp macro="">
      <xdr:nvCxnSpPr>
        <xdr:cNvPr id="320" name="直線コネクタ 319"/>
        <xdr:cNvCxnSpPr/>
      </xdr:nvCxnSpPr>
      <xdr:spPr>
        <a:xfrm>
          <a:off x="13893800" y="60085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1" name="フローチャート: 判断 320"/>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2" name="テキスト ボックス 321"/>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166189</xdr:rowOff>
    </xdr:from>
    <xdr:to>
      <xdr:col>69</xdr:col>
      <xdr:colOff>92075</xdr:colOff>
      <xdr:row>35</xdr:row>
      <xdr:rowOff>7801</xdr:rowOff>
    </xdr:to>
    <xdr:cxnSp macro="">
      <xdr:nvCxnSpPr>
        <xdr:cNvPr id="323" name="直線コネクタ 322"/>
        <xdr:cNvCxnSpPr/>
      </xdr:nvCxnSpPr>
      <xdr:spPr>
        <a:xfrm>
          <a:off x="13004800" y="599548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4" name="フローチャート: 判断 323"/>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5" name="テキスト ボックス 324"/>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6" name="フローチャート: 判断 325"/>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7" name="テキスト ボックス 326"/>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58239</xdr:rowOff>
    </xdr:from>
    <xdr:to>
      <xdr:col>82</xdr:col>
      <xdr:colOff>158750</xdr:colOff>
      <xdr:row>37</xdr:row>
      <xdr:rowOff>159838</xdr:rowOff>
    </xdr:to>
    <xdr:sp macro="" textlink="">
      <xdr:nvSpPr>
        <xdr:cNvPr id="333" name="楕円 332"/>
        <xdr:cNvSpPr/>
      </xdr:nvSpPr>
      <xdr:spPr>
        <a:xfrm>
          <a:off x="164592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30316</xdr:rowOff>
    </xdr:from>
    <xdr:ext cx="762000" cy="259045"/>
    <xdr:sp macro="" textlink="">
      <xdr:nvSpPr>
        <xdr:cNvPr id="334" name="補助費等該当値テキスト"/>
        <xdr:cNvSpPr txBox="1"/>
      </xdr:nvSpPr>
      <xdr:spPr>
        <a:xfrm>
          <a:off x="16598900" y="63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56606</xdr:rowOff>
    </xdr:from>
    <xdr:to>
      <xdr:col>78</xdr:col>
      <xdr:colOff>120650</xdr:colOff>
      <xdr:row>34</xdr:row>
      <xdr:rowOff>158206</xdr:rowOff>
    </xdr:to>
    <xdr:sp macro="" textlink="">
      <xdr:nvSpPr>
        <xdr:cNvPr id="335" name="楕円 334"/>
        <xdr:cNvSpPr/>
      </xdr:nvSpPr>
      <xdr:spPr>
        <a:xfrm>
          <a:off x="15621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168383</xdr:rowOff>
    </xdr:from>
    <xdr:ext cx="736600" cy="259045"/>
    <xdr:sp macro="" textlink="">
      <xdr:nvSpPr>
        <xdr:cNvPr id="336" name="テキスト ボックス 335"/>
        <xdr:cNvSpPr txBox="1"/>
      </xdr:nvSpPr>
      <xdr:spPr>
        <a:xfrm>
          <a:off x="15290800" y="565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15784</xdr:rowOff>
    </xdr:from>
    <xdr:to>
      <xdr:col>74</xdr:col>
      <xdr:colOff>31750</xdr:colOff>
      <xdr:row>35</xdr:row>
      <xdr:rowOff>117384</xdr:rowOff>
    </xdr:to>
    <xdr:sp macro="" textlink="">
      <xdr:nvSpPr>
        <xdr:cNvPr id="337" name="楕円 336"/>
        <xdr:cNvSpPr/>
      </xdr:nvSpPr>
      <xdr:spPr>
        <a:xfrm>
          <a:off x="14732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127561</xdr:rowOff>
    </xdr:from>
    <xdr:ext cx="762000" cy="259045"/>
    <xdr:sp macro="" textlink="">
      <xdr:nvSpPr>
        <xdr:cNvPr id="338" name="テキスト ボックス 337"/>
        <xdr:cNvSpPr txBox="1"/>
      </xdr:nvSpPr>
      <xdr:spPr>
        <a:xfrm>
          <a:off x="14401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128451</xdr:rowOff>
    </xdr:from>
    <xdr:to>
      <xdr:col>69</xdr:col>
      <xdr:colOff>142875</xdr:colOff>
      <xdr:row>35</xdr:row>
      <xdr:rowOff>58601</xdr:rowOff>
    </xdr:to>
    <xdr:sp macro="" textlink="">
      <xdr:nvSpPr>
        <xdr:cNvPr id="339" name="楕円 338"/>
        <xdr:cNvSpPr/>
      </xdr:nvSpPr>
      <xdr:spPr>
        <a:xfrm>
          <a:off x="13843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68778</xdr:rowOff>
    </xdr:from>
    <xdr:ext cx="762000" cy="259045"/>
    <xdr:sp macro="" textlink="">
      <xdr:nvSpPr>
        <xdr:cNvPr id="340" name="テキスト ボックス 339"/>
        <xdr:cNvSpPr txBox="1"/>
      </xdr:nvSpPr>
      <xdr:spPr>
        <a:xfrm>
          <a:off x="13512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115389</xdr:rowOff>
    </xdr:from>
    <xdr:to>
      <xdr:col>65</xdr:col>
      <xdr:colOff>53975</xdr:colOff>
      <xdr:row>35</xdr:row>
      <xdr:rowOff>45539</xdr:rowOff>
    </xdr:to>
    <xdr:sp macro="" textlink="">
      <xdr:nvSpPr>
        <xdr:cNvPr id="341" name="楕円 340"/>
        <xdr:cNvSpPr/>
      </xdr:nvSpPr>
      <xdr:spPr>
        <a:xfrm>
          <a:off x="12954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55716</xdr:rowOff>
    </xdr:from>
    <xdr:ext cx="762000" cy="259045"/>
    <xdr:sp macro="" textlink="">
      <xdr:nvSpPr>
        <xdr:cNvPr id="342" name="テキスト ボックス 341"/>
        <xdr:cNvSpPr txBox="1"/>
      </xdr:nvSpPr>
      <xdr:spPr>
        <a:xfrm>
          <a:off x="12623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過去からの起債抑制策により類似団体を大きく下回ってはいるが、数年来続いた大型事業に係る起債借入れがあったため地方債現在高は増加し、その償還額も多額となっている。</a:t>
          </a:r>
        </a:p>
        <a:p>
          <a:r>
            <a:rPr kumimoji="1" lang="ja-JP" altLang="en-US" sz="1300">
              <a:latin typeface="ＭＳ Ｐゴシック" panose="020B0600070205080204" pitchFamily="50" charset="-128"/>
              <a:ea typeface="ＭＳ Ｐゴシック" panose="020B0600070205080204" pitchFamily="50" charset="-128"/>
            </a:rPr>
            <a:t>今後は、世代間の負担公平等にも配慮しながら、実施事業の検討を行い起債発行を抑制することにより引き続き財政の健全化に努める。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7" name="直線コネクタ 366"/>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8"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9" name="直線コネクタ 368"/>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53848</xdr:rowOff>
    </xdr:from>
    <xdr:to>
      <xdr:col>24</xdr:col>
      <xdr:colOff>25400</xdr:colOff>
      <xdr:row>74</xdr:row>
      <xdr:rowOff>90424</xdr:rowOff>
    </xdr:to>
    <xdr:cxnSp macro="">
      <xdr:nvCxnSpPr>
        <xdr:cNvPr id="372" name="直線コネクタ 371"/>
        <xdr:cNvCxnSpPr/>
      </xdr:nvCxnSpPr>
      <xdr:spPr>
        <a:xfrm flipV="1">
          <a:off x="3987800" y="127411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3"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4" name="フローチャート: 判断 373"/>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90424</xdr:rowOff>
    </xdr:from>
    <xdr:to>
      <xdr:col>19</xdr:col>
      <xdr:colOff>187325</xdr:colOff>
      <xdr:row>74</xdr:row>
      <xdr:rowOff>127000</xdr:rowOff>
    </xdr:to>
    <xdr:cxnSp macro="">
      <xdr:nvCxnSpPr>
        <xdr:cNvPr id="375" name="直線コネクタ 374"/>
        <xdr:cNvCxnSpPr/>
      </xdr:nvCxnSpPr>
      <xdr:spPr>
        <a:xfrm flipV="1">
          <a:off x="3098800" y="12777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6" name="フローチャート: 判断 375"/>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7" name="テキスト ボックス 376"/>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113284</xdr:rowOff>
    </xdr:from>
    <xdr:to>
      <xdr:col>15</xdr:col>
      <xdr:colOff>98425</xdr:colOff>
      <xdr:row>74</xdr:row>
      <xdr:rowOff>127000</xdr:rowOff>
    </xdr:to>
    <xdr:cxnSp macro="">
      <xdr:nvCxnSpPr>
        <xdr:cNvPr id="378" name="直線コネクタ 377"/>
        <xdr:cNvCxnSpPr/>
      </xdr:nvCxnSpPr>
      <xdr:spPr>
        <a:xfrm>
          <a:off x="2209800" y="12800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9" name="フローチャート: 判断 378"/>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0" name="テキスト ボックス 379"/>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113284</xdr:rowOff>
    </xdr:from>
    <xdr:to>
      <xdr:col>11</xdr:col>
      <xdr:colOff>9525</xdr:colOff>
      <xdr:row>74</xdr:row>
      <xdr:rowOff>127000</xdr:rowOff>
    </xdr:to>
    <xdr:cxnSp macro="">
      <xdr:nvCxnSpPr>
        <xdr:cNvPr id="381" name="直線コネクタ 380"/>
        <xdr:cNvCxnSpPr/>
      </xdr:nvCxnSpPr>
      <xdr:spPr>
        <a:xfrm flipV="1">
          <a:off x="1320800" y="12800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2" name="フローチャート: 判断 381"/>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3" name="テキスト ボックス 382"/>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4" name="フローチャート: 判断 383"/>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5" name="テキスト ボックス 384"/>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91" name="楕円 390"/>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83075</xdr:rowOff>
    </xdr:from>
    <xdr:ext cx="762000" cy="259045"/>
    <xdr:sp macro="" textlink="">
      <xdr:nvSpPr>
        <xdr:cNvPr id="392" name="公債費該当値テキスト"/>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39624</xdr:rowOff>
    </xdr:from>
    <xdr:to>
      <xdr:col>20</xdr:col>
      <xdr:colOff>38100</xdr:colOff>
      <xdr:row>74</xdr:row>
      <xdr:rowOff>141224</xdr:rowOff>
    </xdr:to>
    <xdr:sp macro="" textlink="">
      <xdr:nvSpPr>
        <xdr:cNvPr id="393" name="楕円 392"/>
        <xdr:cNvSpPr/>
      </xdr:nvSpPr>
      <xdr:spPr>
        <a:xfrm>
          <a:off x="3937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151401</xdr:rowOff>
    </xdr:from>
    <xdr:ext cx="736600" cy="259045"/>
    <xdr:sp macro="" textlink="">
      <xdr:nvSpPr>
        <xdr:cNvPr id="394" name="テキスト ボックス 393"/>
        <xdr:cNvSpPr txBox="1"/>
      </xdr:nvSpPr>
      <xdr:spPr>
        <a:xfrm>
          <a:off x="3606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5" name="楕円 394"/>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6" name="テキスト ボックス 395"/>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62484</xdr:rowOff>
    </xdr:from>
    <xdr:to>
      <xdr:col>11</xdr:col>
      <xdr:colOff>60325</xdr:colOff>
      <xdr:row>74</xdr:row>
      <xdr:rowOff>164084</xdr:rowOff>
    </xdr:to>
    <xdr:sp macro="" textlink="">
      <xdr:nvSpPr>
        <xdr:cNvPr id="397" name="楕円 396"/>
        <xdr:cNvSpPr/>
      </xdr:nvSpPr>
      <xdr:spPr>
        <a:xfrm>
          <a:off x="2159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2811</xdr:rowOff>
    </xdr:from>
    <xdr:ext cx="762000" cy="259045"/>
    <xdr:sp macro="" textlink="">
      <xdr:nvSpPr>
        <xdr:cNvPr id="398" name="テキスト ボックス 397"/>
        <xdr:cNvSpPr txBox="1"/>
      </xdr:nvSpPr>
      <xdr:spPr>
        <a:xfrm>
          <a:off x="1828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9" name="楕円 398"/>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0" name="テキスト ボックス 399"/>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制度の導入により増加したが、人件費を除く支出については例年通りの水準に戻りつつある。災害等が発生した場合に備え、財政調整基金への計画的な積立てを行いつつ徹底した財政改革を進め財政健全化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123190</xdr:rowOff>
    </xdr:from>
    <xdr:to>
      <xdr:col>82</xdr:col>
      <xdr:colOff>107950</xdr:colOff>
      <xdr:row>81</xdr:row>
      <xdr:rowOff>8889</xdr:rowOff>
    </xdr:to>
    <xdr:cxnSp macro="">
      <xdr:nvCxnSpPr>
        <xdr:cNvPr id="428" name="直線コネクタ 427"/>
        <xdr:cNvCxnSpPr/>
      </xdr:nvCxnSpPr>
      <xdr:spPr>
        <a:xfrm flipV="1">
          <a:off x="16510000" y="12810490"/>
          <a:ext cx="0" cy="1085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152416</xdr:rowOff>
    </xdr:from>
    <xdr:ext cx="762000" cy="259045"/>
    <xdr:sp macro="" textlink="">
      <xdr:nvSpPr>
        <xdr:cNvPr id="429" name="公債費以外最小値テキスト"/>
        <xdr:cNvSpPr txBox="1"/>
      </xdr:nvSpPr>
      <xdr:spPr>
        <a:xfrm>
          <a:off x="16598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8889</xdr:rowOff>
    </xdr:from>
    <xdr:to>
      <xdr:col>82</xdr:col>
      <xdr:colOff>196850</xdr:colOff>
      <xdr:row>81</xdr:row>
      <xdr:rowOff>8889</xdr:rowOff>
    </xdr:to>
    <xdr:cxnSp macro="">
      <xdr:nvCxnSpPr>
        <xdr:cNvPr id="430" name="直線コネクタ 429"/>
        <xdr:cNvCxnSpPr/>
      </xdr:nvCxnSpPr>
      <xdr:spPr>
        <a:xfrm>
          <a:off x="16421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38117</xdr:rowOff>
    </xdr:from>
    <xdr:ext cx="762000" cy="259045"/>
    <xdr:sp macro="" textlink="">
      <xdr:nvSpPr>
        <xdr:cNvPr id="431" name="公債費以外最大値テキスト"/>
        <xdr:cNvSpPr txBox="1"/>
      </xdr:nvSpPr>
      <xdr:spPr>
        <a:xfrm>
          <a:off x="16598900" y="1255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123190</xdr:rowOff>
    </xdr:from>
    <xdr:to>
      <xdr:col>82</xdr:col>
      <xdr:colOff>196850</xdr:colOff>
      <xdr:row>74</xdr:row>
      <xdr:rowOff>123190</xdr:rowOff>
    </xdr:to>
    <xdr:cxnSp macro="">
      <xdr:nvCxnSpPr>
        <xdr:cNvPr id="432" name="直線コネクタ 431"/>
        <xdr:cNvCxnSpPr/>
      </xdr:nvCxnSpPr>
      <xdr:spPr>
        <a:xfrm>
          <a:off x="16421100" y="1281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76</xdr:row>
      <xdr:rowOff>115570</xdr:rowOff>
    </xdr:to>
    <xdr:cxnSp macro="">
      <xdr:nvCxnSpPr>
        <xdr:cNvPr id="433" name="直線コネクタ 432"/>
        <xdr:cNvCxnSpPr/>
      </xdr:nvCxnSpPr>
      <xdr:spPr>
        <a:xfrm>
          <a:off x="15671800" y="1298575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113047</xdr:rowOff>
    </xdr:from>
    <xdr:ext cx="762000" cy="259045"/>
    <xdr:sp macro="" textlink="">
      <xdr:nvSpPr>
        <xdr:cNvPr id="434" name="公債費以外平均値テキスト"/>
        <xdr:cNvSpPr txBox="1"/>
      </xdr:nvSpPr>
      <xdr:spPr>
        <a:xfrm>
          <a:off x="16598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35" name="フローチャート: 判断 434"/>
        <xdr:cNvSpPr/>
      </xdr:nvSpPr>
      <xdr:spPr>
        <a:xfrm>
          <a:off x="16459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76</xdr:row>
      <xdr:rowOff>104139</xdr:rowOff>
    </xdr:to>
    <xdr:cxnSp macro="">
      <xdr:nvCxnSpPr>
        <xdr:cNvPr id="436" name="直線コネクタ 435"/>
        <xdr:cNvCxnSpPr/>
      </xdr:nvCxnSpPr>
      <xdr:spPr>
        <a:xfrm flipV="1">
          <a:off x="14782800" y="129857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7" name="フローチャート: 判断 436"/>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8" name="テキスト ボックス 437"/>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76</xdr:row>
      <xdr:rowOff>104139</xdr:rowOff>
    </xdr:to>
    <xdr:cxnSp macro="">
      <xdr:nvCxnSpPr>
        <xdr:cNvPr id="439" name="直線コネクタ 438"/>
        <xdr:cNvCxnSpPr/>
      </xdr:nvCxnSpPr>
      <xdr:spPr>
        <a:xfrm>
          <a:off x="13893800" y="12745720"/>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49530</xdr:rowOff>
    </xdr:from>
    <xdr:to>
      <xdr:col>74</xdr:col>
      <xdr:colOff>31750</xdr:colOff>
      <xdr:row>78</xdr:row>
      <xdr:rowOff>151130</xdr:rowOff>
    </xdr:to>
    <xdr:sp macro="" textlink="">
      <xdr:nvSpPr>
        <xdr:cNvPr id="440" name="フローチャート: 判断 439"/>
        <xdr:cNvSpPr/>
      </xdr:nvSpPr>
      <xdr:spPr>
        <a:xfrm>
          <a:off x="14732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135907</xdr:rowOff>
    </xdr:from>
    <xdr:ext cx="762000" cy="259045"/>
    <xdr:sp macro="" textlink="">
      <xdr:nvSpPr>
        <xdr:cNvPr id="441" name="テキスト ボックス 440"/>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75</xdr:row>
      <xdr:rowOff>8890</xdr:rowOff>
    </xdr:to>
    <xdr:cxnSp macro="">
      <xdr:nvCxnSpPr>
        <xdr:cNvPr id="442" name="直線コネクタ 441"/>
        <xdr:cNvCxnSpPr/>
      </xdr:nvCxnSpPr>
      <xdr:spPr>
        <a:xfrm flipV="1">
          <a:off x="13004800" y="12745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3" name="フローチャート: 判断 442"/>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44" name="テキスト ボックス 443"/>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5" name="フローチャート: 判断 444"/>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6" name="テキスト ボックス 445"/>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52" name="楕円 451"/>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81297</xdr:rowOff>
    </xdr:from>
    <xdr:ext cx="762000" cy="259045"/>
    <xdr:sp macro="" textlink="">
      <xdr:nvSpPr>
        <xdr:cNvPr id="453" name="公債費以外該当値テキスト"/>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54" name="楕円 453"/>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16527</xdr:rowOff>
    </xdr:from>
    <xdr:ext cx="736600" cy="259045"/>
    <xdr:sp macro="" textlink="">
      <xdr:nvSpPr>
        <xdr:cNvPr id="455" name="テキスト ボックス 454"/>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6" name="楕円 455"/>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7" name="テキスト ボックス 456"/>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58" name="楕円 457"/>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9" name="テキスト ボックス 458"/>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60" name="楕円 459"/>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61" name="テキスト ボックス 460"/>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100800</xdr:rowOff>
    </xdr:from>
    <xdr:to>
      <xdr:col>29</xdr:col>
      <xdr:colOff>127000</xdr:colOff>
      <xdr:row>15</xdr:row>
      <xdr:rowOff>107848</xdr:rowOff>
    </xdr:to>
    <xdr:cxnSp macro="">
      <xdr:nvCxnSpPr>
        <xdr:cNvPr id="50" name="直線コネクタ 49"/>
        <xdr:cNvCxnSpPr/>
      </xdr:nvCxnSpPr>
      <xdr:spPr bwMode="auto">
        <a:xfrm>
          <a:off x="5003800" y="2720175"/>
          <a:ext cx="647700" cy="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100800</xdr:rowOff>
    </xdr:from>
    <xdr:to>
      <xdr:col>26</xdr:col>
      <xdr:colOff>50800</xdr:colOff>
      <xdr:row>15</xdr:row>
      <xdr:rowOff>102133</xdr:rowOff>
    </xdr:to>
    <xdr:cxnSp macro="">
      <xdr:nvCxnSpPr>
        <xdr:cNvPr id="53" name="直線コネクタ 52"/>
        <xdr:cNvCxnSpPr/>
      </xdr:nvCxnSpPr>
      <xdr:spPr bwMode="auto">
        <a:xfrm flipV="1">
          <a:off x="4305300" y="2720175"/>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102133</xdr:rowOff>
    </xdr:from>
    <xdr:to>
      <xdr:col>22</xdr:col>
      <xdr:colOff>114300</xdr:colOff>
      <xdr:row>15</xdr:row>
      <xdr:rowOff>134328</xdr:rowOff>
    </xdr:to>
    <xdr:cxnSp macro="">
      <xdr:nvCxnSpPr>
        <xdr:cNvPr id="56" name="直線コネクタ 55"/>
        <xdr:cNvCxnSpPr/>
      </xdr:nvCxnSpPr>
      <xdr:spPr bwMode="auto">
        <a:xfrm flipV="1">
          <a:off x="3606800" y="2721508"/>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132512</xdr:rowOff>
    </xdr:from>
    <xdr:to>
      <xdr:col>18</xdr:col>
      <xdr:colOff>177800</xdr:colOff>
      <xdr:row>15</xdr:row>
      <xdr:rowOff>134328</xdr:rowOff>
    </xdr:to>
    <xdr:cxnSp macro="">
      <xdr:nvCxnSpPr>
        <xdr:cNvPr id="59" name="直線コネクタ 58"/>
        <xdr:cNvCxnSpPr/>
      </xdr:nvCxnSpPr>
      <xdr:spPr bwMode="auto">
        <a:xfrm>
          <a:off x="2908300" y="2751887"/>
          <a:ext cx="698500" cy="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57048</xdr:rowOff>
    </xdr:from>
    <xdr:to>
      <xdr:col>29</xdr:col>
      <xdr:colOff>177800</xdr:colOff>
      <xdr:row>15</xdr:row>
      <xdr:rowOff>158648</xdr:rowOff>
    </xdr:to>
    <xdr:sp macro="" textlink="">
      <xdr:nvSpPr>
        <xdr:cNvPr id="69" name="楕円 68"/>
        <xdr:cNvSpPr/>
      </xdr:nvSpPr>
      <xdr:spPr bwMode="auto">
        <a:xfrm>
          <a:off x="5600700" y="267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73575</xdr:rowOff>
    </xdr:from>
    <xdr:ext cx="762000" cy="259045"/>
    <xdr:sp macro="" textlink="">
      <xdr:nvSpPr>
        <xdr:cNvPr id="70" name="人口1人当たり決算額の推移該当値テキスト130"/>
        <xdr:cNvSpPr txBox="1"/>
      </xdr:nvSpPr>
      <xdr:spPr>
        <a:xfrm>
          <a:off x="5740400" y="252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50000</xdr:rowOff>
    </xdr:from>
    <xdr:to>
      <xdr:col>26</xdr:col>
      <xdr:colOff>101600</xdr:colOff>
      <xdr:row>15</xdr:row>
      <xdr:rowOff>151600</xdr:rowOff>
    </xdr:to>
    <xdr:sp macro="" textlink="">
      <xdr:nvSpPr>
        <xdr:cNvPr id="71" name="楕円 70"/>
        <xdr:cNvSpPr/>
      </xdr:nvSpPr>
      <xdr:spPr bwMode="auto">
        <a:xfrm>
          <a:off x="4953000" y="266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161777</xdr:rowOff>
    </xdr:from>
    <xdr:ext cx="736600" cy="259045"/>
    <xdr:sp macro="" textlink="">
      <xdr:nvSpPr>
        <xdr:cNvPr id="72" name="テキスト ボックス 71"/>
        <xdr:cNvSpPr txBox="1"/>
      </xdr:nvSpPr>
      <xdr:spPr>
        <a:xfrm>
          <a:off x="4622800" y="243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51333</xdr:rowOff>
    </xdr:from>
    <xdr:to>
      <xdr:col>22</xdr:col>
      <xdr:colOff>165100</xdr:colOff>
      <xdr:row>15</xdr:row>
      <xdr:rowOff>152933</xdr:rowOff>
    </xdr:to>
    <xdr:sp macro="" textlink="">
      <xdr:nvSpPr>
        <xdr:cNvPr id="73" name="楕円 72"/>
        <xdr:cNvSpPr/>
      </xdr:nvSpPr>
      <xdr:spPr bwMode="auto">
        <a:xfrm>
          <a:off x="4254500" y="267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163110</xdr:rowOff>
    </xdr:from>
    <xdr:ext cx="762000" cy="259045"/>
    <xdr:sp macro="" textlink="">
      <xdr:nvSpPr>
        <xdr:cNvPr id="74" name="テキスト ボックス 73"/>
        <xdr:cNvSpPr txBox="1"/>
      </xdr:nvSpPr>
      <xdr:spPr>
        <a:xfrm>
          <a:off x="3924300" y="243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83528</xdr:rowOff>
    </xdr:from>
    <xdr:to>
      <xdr:col>19</xdr:col>
      <xdr:colOff>38100</xdr:colOff>
      <xdr:row>16</xdr:row>
      <xdr:rowOff>13678</xdr:rowOff>
    </xdr:to>
    <xdr:sp macro="" textlink="">
      <xdr:nvSpPr>
        <xdr:cNvPr id="75" name="楕円 74"/>
        <xdr:cNvSpPr/>
      </xdr:nvSpPr>
      <xdr:spPr bwMode="auto">
        <a:xfrm>
          <a:off x="3556000" y="270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23855</xdr:rowOff>
    </xdr:from>
    <xdr:ext cx="762000" cy="259045"/>
    <xdr:sp macro="" textlink="">
      <xdr:nvSpPr>
        <xdr:cNvPr id="76" name="テキスト ボックス 75"/>
        <xdr:cNvSpPr txBox="1"/>
      </xdr:nvSpPr>
      <xdr:spPr>
        <a:xfrm>
          <a:off x="3225800" y="247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81712</xdr:rowOff>
    </xdr:from>
    <xdr:to>
      <xdr:col>15</xdr:col>
      <xdr:colOff>101600</xdr:colOff>
      <xdr:row>16</xdr:row>
      <xdr:rowOff>11862</xdr:rowOff>
    </xdr:to>
    <xdr:sp macro="" textlink="">
      <xdr:nvSpPr>
        <xdr:cNvPr id="77" name="楕円 76"/>
        <xdr:cNvSpPr/>
      </xdr:nvSpPr>
      <xdr:spPr bwMode="auto">
        <a:xfrm>
          <a:off x="2857500" y="270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22039</xdr:rowOff>
    </xdr:from>
    <xdr:ext cx="762000" cy="259045"/>
    <xdr:sp macro="" textlink="">
      <xdr:nvSpPr>
        <xdr:cNvPr id="78" name="テキスト ボックス 77"/>
        <xdr:cNvSpPr txBox="1"/>
      </xdr:nvSpPr>
      <xdr:spPr>
        <a:xfrm>
          <a:off x="2527300" y="246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239517</xdr:rowOff>
    </xdr:from>
    <xdr:to>
      <xdr:col>29</xdr:col>
      <xdr:colOff>127000</xdr:colOff>
      <xdr:row>37</xdr:row>
      <xdr:rowOff>244477</xdr:rowOff>
    </xdr:to>
    <xdr:cxnSp macro="">
      <xdr:nvCxnSpPr>
        <xdr:cNvPr id="110" name="直線コネクタ 109"/>
        <xdr:cNvCxnSpPr/>
      </xdr:nvCxnSpPr>
      <xdr:spPr bwMode="auto">
        <a:xfrm>
          <a:off x="5003800" y="7364217"/>
          <a:ext cx="647700" cy="4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130795</xdr:rowOff>
    </xdr:from>
    <xdr:to>
      <xdr:col>26</xdr:col>
      <xdr:colOff>50800</xdr:colOff>
      <xdr:row>37</xdr:row>
      <xdr:rowOff>239517</xdr:rowOff>
    </xdr:to>
    <xdr:cxnSp macro="">
      <xdr:nvCxnSpPr>
        <xdr:cNvPr id="113" name="直線コネクタ 112"/>
        <xdr:cNvCxnSpPr/>
      </xdr:nvCxnSpPr>
      <xdr:spPr bwMode="auto">
        <a:xfrm>
          <a:off x="4305300" y="7255495"/>
          <a:ext cx="698500" cy="10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130795</xdr:rowOff>
    </xdr:from>
    <xdr:to>
      <xdr:col>22</xdr:col>
      <xdr:colOff>114300</xdr:colOff>
      <xdr:row>37</xdr:row>
      <xdr:rowOff>245483</xdr:rowOff>
    </xdr:to>
    <xdr:cxnSp macro="">
      <xdr:nvCxnSpPr>
        <xdr:cNvPr id="116" name="直線コネクタ 115"/>
        <xdr:cNvCxnSpPr/>
      </xdr:nvCxnSpPr>
      <xdr:spPr bwMode="auto">
        <a:xfrm flipV="1">
          <a:off x="3606800" y="7255495"/>
          <a:ext cx="698500" cy="11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219149</xdr:rowOff>
    </xdr:from>
    <xdr:to>
      <xdr:col>18</xdr:col>
      <xdr:colOff>177800</xdr:colOff>
      <xdr:row>37</xdr:row>
      <xdr:rowOff>245483</xdr:rowOff>
    </xdr:to>
    <xdr:cxnSp macro="">
      <xdr:nvCxnSpPr>
        <xdr:cNvPr id="119" name="直線コネクタ 118"/>
        <xdr:cNvCxnSpPr/>
      </xdr:nvCxnSpPr>
      <xdr:spPr bwMode="auto">
        <a:xfrm>
          <a:off x="2908300" y="7343849"/>
          <a:ext cx="698500" cy="2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193677</xdr:rowOff>
    </xdr:from>
    <xdr:to>
      <xdr:col>29</xdr:col>
      <xdr:colOff>177800</xdr:colOff>
      <xdr:row>37</xdr:row>
      <xdr:rowOff>295277</xdr:rowOff>
    </xdr:to>
    <xdr:sp macro="" textlink="">
      <xdr:nvSpPr>
        <xdr:cNvPr id="129" name="楕円 128"/>
        <xdr:cNvSpPr/>
      </xdr:nvSpPr>
      <xdr:spPr bwMode="auto">
        <a:xfrm>
          <a:off x="5600700" y="731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165754</xdr:rowOff>
    </xdr:from>
    <xdr:ext cx="762000" cy="259045"/>
    <xdr:sp macro="" textlink="">
      <xdr:nvSpPr>
        <xdr:cNvPr id="130" name="人口1人当たり決算額の推移該当値テキスト445"/>
        <xdr:cNvSpPr txBox="1"/>
      </xdr:nvSpPr>
      <xdr:spPr>
        <a:xfrm>
          <a:off x="5740400" y="7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188717</xdr:rowOff>
    </xdr:from>
    <xdr:to>
      <xdr:col>26</xdr:col>
      <xdr:colOff>101600</xdr:colOff>
      <xdr:row>37</xdr:row>
      <xdr:rowOff>290317</xdr:rowOff>
    </xdr:to>
    <xdr:sp macro="" textlink="">
      <xdr:nvSpPr>
        <xdr:cNvPr id="131" name="楕円 130"/>
        <xdr:cNvSpPr/>
      </xdr:nvSpPr>
      <xdr:spPr bwMode="auto">
        <a:xfrm>
          <a:off x="4953000" y="7313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275094</xdr:rowOff>
    </xdr:from>
    <xdr:ext cx="736600" cy="259045"/>
    <xdr:sp macro="" textlink="">
      <xdr:nvSpPr>
        <xdr:cNvPr id="132" name="テキスト ボックス 131"/>
        <xdr:cNvSpPr txBox="1"/>
      </xdr:nvSpPr>
      <xdr:spPr>
        <a:xfrm>
          <a:off x="4622800" y="739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79995</xdr:rowOff>
    </xdr:from>
    <xdr:to>
      <xdr:col>22</xdr:col>
      <xdr:colOff>165100</xdr:colOff>
      <xdr:row>37</xdr:row>
      <xdr:rowOff>181595</xdr:rowOff>
    </xdr:to>
    <xdr:sp macro="" textlink="">
      <xdr:nvSpPr>
        <xdr:cNvPr id="133" name="楕円 132"/>
        <xdr:cNvSpPr/>
      </xdr:nvSpPr>
      <xdr:spPr bwMode="auto">
        <a:xfrm>
          <a:off x="4254500" y="720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166372</xdr:rowOff>
    </xdr:from>
    <xdr:ext cx="762000" cy="259045"/>
    <xdr:sp macro="" textlink="">
      <xdr:nvSpPr>
        <xdr:cNvPr id="134" name="テキスト ボックス 133"/>
        <xdr:cNvSpPr txBox="1"/>
      </xdr:nvSpPr>
      <xdr:spPr>
        <a:xfrm>
          <a:off x="3924300" y="72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194683</xdr:rowOff>
    </xdr:from>
    <xdr:to>
      <xdr:col>19</xdr:col>
      <xdr:colOff>38100</xdr:colOff>
      <xdr:row>37</xdr:row>
      <xdr:rowOff>296283</xdr:rowOff>
    </xdr:to>
    <xdr:sp macro="" textlink="">
      <xdr:nvSpPr>
        <xdr:cNvPr id="135" name="楕円 134"/>
        <xdr:cNvSpPr/>
      </xdr:nvSpPr>
      <xdr:spPr bwMode="auto">
        <a:xfrm>
          <a:off x="3556000" y="731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281060</xdr:rowOff>
    </xdr:from>
    <xdr:ext cx="762000" cy="259045"/>
    <xdr:sp macro="" textlink="">
      <xdr:nvSpPr>
        <xdr:cNvPr id="136" name="テキスト ボックス 135"/>
        <xdr:cNvSpPr txBox="1"/>
      </xdr:nvSpPr>
      <xdr:spPr>
        <a:xfrm>
          <a:off x="3225800" y="740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168349</xdr:rowOff>
    </xdr:from>
    <xdr:to>
      <xdr:col>15</xdr:col>
      <xdr:colOff>101600</xdr:colOff>
      <xdr:row>37</xdr:row>
      <xdr:rowOff>269949</xdr:rowOff>
    </xdr:to>
    <xdr:sp macro="" textlink="">
      <xdr:nvSpPr>
        <xdr:cNvPr id="137" name="楕円 136"/>
        <xdr:cNvSpPr/>
      </xdr:nvSpPr>
      <xdr:spPr bwMode="auto">
        <a:xfrm>
          <a:off x="2857500" y="729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254726</xdr:rowOff>
    </xdr:from>
    <xdr:ext cx="762000" cy="259045"/>
    <xdr:sp macro="" textlink="">
      <xdr:nvSpPr>
        <xdr:cNvPr id="138" name="テキスト ボックス 137"/>
        <xdr:cNvSpPr txBox="1"/>
      </xdr:nvSpPr>
      <xdr:spPr>
        <a:xfrm>
          <a:off x="2527300" y="737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21,510
20,873
156.03
18,481,908
17,036,858
1,409,850
9,802,873
1,790,142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67463</xdr:rowOff>
    </xdr:from>
    <xdr:to>
      <xdr:col>24</xdr:col>
      <xdr:colOff>63500</xdr:colOff>
      <xdr:row>33</xdr:row>
      <xdr:rowOff>75235</xdr:rowOff>
    </xdr:to>
    <xdr:cxnSp macro="">
      <xdr:nvCxnSpPr>
        <xdr:cNvPr id="65" name="直線コネクタ 64"/>
        <xdr:cNvCxnSpPr/>
      </xdr:nvCxnSpPr>
      <xdr:spPr>
        <a:xfrm>
          <a:off x="3797300" y="572531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65162</xdr:rowOff>
    </xdr:from>
    <xdr:to>
      <xdr:col>19</xdr:col>
      <xdr:colOff>177800</xdr:colOff>
      <xdr:row>33</xdr:row>
      <xdr:rowOff>67463</xdr:rowOff>
    </xdr:to>
    <xdr:cxnSp macro="">
      <xdr:nvCxnSpPr>
        <xdr:cNvPr id="68" name="直線コネクタ 67"/>
        <xdr:cNvCxnSpPr/>
      </xdr:nvCxnSpPr>
      <xdr:spPr>
        <a:xfrm>
          <a:off x="2908300" y="5723012"/>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65162</xdr:rowOff>
    </xdr:from>
    <xdr:to>
      <xdr:col>15</xdr:col>
      <xdr:colOff>50800</xdr:colOff>
      <xdr:row>35</xdr:row>
      <xdr:rowOff>4969</xdr:rowOff>
    </xdr:to>
    <xdr:cxnSp macro="">
      <xdr:nvCxnSpPr>
        <xdr:cNvPr id="71" name="直線コネクタ 70"/>
        <xdr:cNvCxnSpPr/>
      </xdr:nvCxnSpPr>
      <xdr:spPr>
        <a:xfrm flipV="1">
          <a:off x="2019300" y="5723012"/>
          <a:ext cx="889000" cy="28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157931</xdr:rowOff>
    </xdr:from>
    <xdr:to>
      <xdr:col>10</xdr:col>
      <xdr:colOff>114300</xdr:colOff>
      <xdr:row>35</xdr:row>
      <xdr:rowOff>4969</xdr:rowOff>
    </xdr:to>
    <xdr:cxnSp macro="">
      <xdr:nvCxnSpPr>
        <xdr:cNvPr id="74" name="直線コネクタ 73"/>
        <xdr:cNvCxnSpPr/>
      </xdr:nvCxnSpPr>
      <xdr:spPr>
        <a:xfrm>
          <a:off x="1130300" y="5987231"/>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24435</xdr:rowOff>
    </xdr:from>
    <xdr:to>
      <xdr:col>24</xdr:col>
      <xdr:colOff>114300</xdr:colOff>
      <xdr:row>33</xdr:row>
      <xdr:rowOff>126035</xdr:rowOff>
    </xdr:to>
    <xdr:sp macro="" textlink="">
      <xdr:nvSpPr>
        <xdr:cNvPr id="84" name="楕円 83"/>
        <xdr:cNvSpPr/>
      </xdr:nvSpPr>
      <xdr:spPr>
        <a:xfrm>
          <a:off x="4584700" y="56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47312</xdr:rowOff>
    </xdr:from>
    <xdr:ext cx="599010" cy="259045"/>
    <xdr:sp macro="" textlink="">
      <xdr:nvSpPr>
        <xdr:cNvPr id="85" name="人件費該当値テキスト"/>
        <xdr:cNvSpPr txBox="1"/>
      </xdr:nvSpPr>
      <xdr:spPr>
        <a:xfrm>
          <a:off x="4686300" y="553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16663</xdr:rowOff>
    </xdr:from>
    <xdr:to>
      <xdr:col>20</xdr:col>
      <xdr:colOff>38100</xdr:colOff>
      <xdr:row>33</xdr:row>
      <xdr:rowOff>118263</xdr:rowOff>
    </xdr:to>
    <xdr:sp macro="" textlink="">
      <xdr:nvSpPr>
        <xdr:cNvPr id="86" name="楕円 85"/>
        <xdr:cNvSpPr/>
      </xdr:nvSpPr>
      <xdr:spPr>
        <a:xfrm>
          <a:off x="3746500" y="56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134790</xdr:rowOff>
    </xdr:from>
    <xdr:ext cx="599010" cy="259045"/>
    <xdr:sp macro="" textlink="">
      <xdr:nvSpPr>
        <xdr:cNvPr id="87" name="テキスト ボックス 86"/>
        <xdr:cNvSpPr txBox="1"/>
      </xdr:nvSpPr>
      <xdr:spPr>
        <a:xfrm>
          <a:off x="3497795" y="544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14362</xdr:rowOff>
    </xdr:from>
    <xdr:to>
      <xdr:col>15</xdr:col>
      <xdr:colOff>101600</xdr:colOff>
      <xdr:row>33</xdr:row>
      <xdr:rowOff>115962</xdr:rowOff>
    </xdr:to>
    <xdr:sp macro="" textlink="">
      <xdr:nvSpPr>
        <xdr:cNvPr id="88" name="楕円 87"/>
        <xdr:cNvSpPr/>
      </xdr:nvSpPr>
      <xdr:spPr>
        <a:xfrm>
          <a:off x="2857500" y="56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132489</xdr:rowOff>
    </xdr:from>
    <xdr:ext cx="599010" cy="259045"/>
    <xdr:sp macro="" textlink="">
      <xdr:nvSpPr>
        <xdr:cNvPr id="89" name="テキスト ボックス 88"/>
        <xdr:cNvSpPr txBox="1"/>
      </xdr:nvSpPr>
      <xdr:spPr>
        <a:xfrm>
          <a:off x="2608795" y="544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125619</xdr:rowOff>
    </xdr:from>
    <xdr:to>
      <xdr:col>10</xdr:col>
      <xdr:colOff>165100</xdr:colOff>
      <xdr:row>35</xdr:row>
      <xdr:rowOff>55769</xdr:rowOff>
    </xdr:to>
    <xdr:sp macro="" textlink="">
      <xdr:nvSpPr>
        <xdr:cNvPr id="90" name="楕円 89"/>
        <xdr:cNvSpPr/>
      </xdr:nvSpPr>
      <xdr:spPr>
        <a:xfrm>
          <a:off x="1968500" y="59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72296</xdr:rowOff>
    </xdr:from>
    <xdr:ext cx="534377" cy="259045"/>
    <xdr:sp macro="" textlink="">
      <xdr:nvSpPr>
        <xdr:cNvPr id="91" name="テキスト ボックス 90"/>
        <xdr:cNvSpPr txBox="1"/>
      </xdr:nvSpPr>
      <xdr:spPr>
        <a:xfrm>
          <a:off x="1752111" y="573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107131</xdr:rowOff>
    </xdr:from>
    <xdr:to>
      <xdr:col>6</xdr:col>
      <xdr:colOff>38100</xdr:colOff>
      <xdr:row>35</xdr:row>
      <xdr:rowOff>37281</xdr:rowOff>
    </xdr:to>
    <xdr:sp macro="" textlink="">
      <xdr:nvSpPr>
        <xdr:cNvPr id="92" name="楕円 91"/>
        <xdr:cNvSpPr/>
      </xdr:nvSpPr>
      <xdr:spPr>
        <a:xfrm>
          <a:off x="1079500" y="59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53808</xdr:rowOff>
    </xdr:from>
    <xdr:ext cx="534377" cy="259045"/>
    <xdr:sp macro="" textlink="">
      <xdr:nvSpPr>
        <xdr:cNvPr id="93" name="テキスト ボックス 92"/>
        <xdr:cNvSpPr txBox="1"/>
      </xdr:nvSpPr>
      <xdr:spPr>
        <a:xfrm>
          <a:off x="863111" y="57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149847</xdr:rowOff>
    </xdr:from>
    <xdr:to>
      <xdr:col>24</xdr:col>
      <xdr:colOff>63500</xdr:colOff>
      <xdr:row>53</xdr:row>
      <xdr:rowOff>71755</xdr:rowOff>
    </xdr:to>
    <xdr:cxnSp macro="">
      <xdr:nvCxnSpPr>
        <xdr:cNvPr id="123" name="直線コネクタ 122"/>
        <xdr:cNvCxnSpPr/>
      </xdr:nvCxnSpPr>
      <xdr:spPr>
        <a:xfrm flipV="1">
          <a:off x="3797300" y="8893797"/>
          <a:ext cx="838200" cy="2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71755</xdr:rowOff>
    </xdr:from>
    <xdr:to>
      <xdr:col>19</xdr:col>
      <xdr:colOff>177800</xdr:colOff>
      <xdr:row>54</xdr:row>
      <xdr:rowOff>55918</xdr:rowOff>
    </xdr:to>
    <xdr:cxnSp macro="">
      <xdr:nvCxnSpPr>
        <xdr:cNvPr id="126" name="直線コネクタ 125"/>
        <xdr:cNvCxnSpPr/>
      </xdr:nvCxnSpPr>
      <xdr:spPr>
        <a:xfrm flipV="1">
          <a:off x="2908300" y="9158605"/>
          <a:ext cx="889000" cy="15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100343</xdr:rowOff>
    </xdr:from>
    <xdr:to>
      <xdr:col>15</xdr:col>
      <xdr:colOff>50800</xdr:colOff>
      <xdr:row>54</xdr:row>
      <xdr:rowOff>55918</xdr:rowOff>
    </xdr:to>
    <xdr:cxnSp macro="">
      <xdr:nvCxnSpPr>
        <xdr:cNvPr id="129" name="直線コネクタ 128"/>
        <xdr:cNvCxnSpPr/>
      </xdr:nvCxnSpPr>
      <xdr:spPr>
        <a:xfrm>
          <a:off x="2019300" y="9187193"/>
          <a:ext cx="889000" cy="1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94349</xdr:rowOff>
    </xdr:from>
    <xdr:to>
      <xdr:col>10</xdr:col>
      <xdr:colOff>114300</xdr:colOff>
      <xdr:row>53</xdr:row>
      <xdr:rowOff>100343</xdr:rowOff>
    </xdr:to>
    <xdr:cxnSp macro="">
      <xdr:nvCxnSpPr>
        <xdr:cNvPr id="132" name="直線コネクタ 131"/>
        <xdr:cNvCxnSpPr/>
      </xdr:nvCxnSpPr>
      <xdr:spPr>
        <a:xfrm>
          <a:off x="1130300" y="9181199"/>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166793</xdr:rowOff>
    </xdr:from>
    <xdr:ext cx="534377" cy="259045"/>
    <xdr:sp macro="" textlink="">
      <xdr:nvSpPr>
        <xdr:cNvPr id="134" name="テキスト ボックス 133"/>
        <xdr:cNvSpPr txBox="1"/>
      </xdr:nvSpPr>
      <xdr:spPr>
        <a:xfrm>
          <a:off x="1752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30307</xdr:rowOff>
    </xdr:from>
    <xdr:ext cx="534377" cy="259045"/>
    <xdr:sp macro="" textlink="">
      <xdr:nvSpPr>
        <xdr:cNvPr id="136" name="テキスト ボックス 135"/>
        <xdr:cNvSpPr txBox="1"/>
      </xdr:nvSpPr>
      <xdr:spPr>
        <a:xfrm>
          <a:off x="863111" y="98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99047</xdr:rowOff>
    </xdr:from>
    <xdr:to>
      <xdr:col>24</xdr:col>
      <xdr:colOff>114300</xdr:colOff>
      <xdr:row>52</xdr:row>
      <xdr:rowOff>29197</xdr:rowOff>
    </xdr:to>
    <xdr:sp macro="" textlink="">
      <xdr:nvSpPr>
        <xdr:cNvPr id="142" name="楕円 141"/>
        <xdr:cNvSpPr/>
      </xdr:nvSpPr>
      <xdr:spPr>
        <a:xfrm>
          <a:off x="4584700" y="88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13974</xdr:rowOff>
    </xdr:from>
    <xdr:ext cx="599010" cy="259045"/>
    <xdr:sp macro="" textlink="">
      <xdr:nvSpPr>
        <xdr:cNvPr id="143" name="物件費該当値テキスト"/>
        <xdr:cNvSpPr txBox="1"/>
      </xdr:nvSpPr>
      <xdr:spPr>
        <a:xfrm>
          <a:off x="4686300" y="875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20955</xdr:rowOff>
    </xdr:from>
    <xdr:to>
      <xdr:col>20</xdr:col>
      <xdr:colOff>38100</xdr:colOff>
      <xdr:row>53</xdr:row>
      <xdr:rowOff>122555</xdr:rowOff>
    </xdr:to>
    <xdr:sp macro="" textlink="">
      <xdr:nvSpPr>
        <xdr:cNvPr id="144" name="楕円 143"/>
        <xdr:cNvSpPr/>
      </xdr:nvSpPr>
      <xdr:spPr>
        <a:xfrm>
          <a:off x="3746500" y="91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139082</xdr:rowOff>
    </xdr:from>
    <xdr:ext cx="599010" cy="259045"/>
    <xdr:sp macro="" textlink="">
      <xdr:nvSpPr>
        <xdr:cNvPr id="145" name="テキスト ボックス 144"/>
        <xdr:cNvSpPr txBox="1"/>
      </xdr:nvSpPr>
      <xdr:spPr>
        <a:xfrm>
          <a:off x="3497795" y="888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5118</xdr:rowOff>
    </xdr:from>
    <xdr:to>
      <xdr:col>15</xdr:col>
      <xdr:colOff>101600</xdr:colOff>
      <xdr:row>54</xdr:row>
      <xdr:rowOff>106718</xdr:rowOff>
    </xdr:to>
    <xdr:sp macro="" textlink="">
      <xdr:nvSpPr>
        <xdr:cNvPr id="146" name="楕円 145"/>
        <xdr:cNvSpPr/>
      </xdr:nvSpPr>
      <xdr:spPr>
        <a:xfrm>
          <a:off x="2857500" y="926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123245</xdr:rowOff>
    </xdr:from>
    <xdr:ext cx="599010" cy="259045"/>
    <xdr:sp macro="" textlink="">
      <xdr:nvSpPr>
        <xdr:cNvPr id="147" name="テキスト ボックス 146"/>
        <xdr:cNvSpPr txBox="1"/>
      </xdr:nvSpPr>
      <xdr:spPr>
        <a:xfrm>
          <a:off x="2608795" y="903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49543</xdr:rowOff>
    </xdr:from>
    <xdr:to>
      <xdr:col>10</xdr:col>
      <xdr:colOff>165100</xdr:colOff>
      <xdr:row>53</xdr:row>
      <xdr:rowOff>151143</xdr:rowOff>
    </xdr:to>
    <xdr:sp macro="" textlink="">
      <xdr:nvSpPr>
        <xdr:cNvPr id="148" name="楕円 147"/>
        <xdr:cNvSpPr/>
      </xdr:nvSpPr>
      <xdr:spPr>
        <a:xfrm>
          <a:off x="1968500" y="91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167670</xdr:rowOff>
    </xdr:from>
    <xdr:ext cx="599010" cy="259045"/>
    <xdr:sp macro="" textlink="">
      <xdr:nvSpPr>
        <xdr:cNvPr id="149" name="テキスト ボックス 148"/>
        <xdr:cNvSpPr txBox="1"/>
      </xdr:nvSpPr>
      <xdr:spPr>
        <a:xfrm>
          <a:off x="1719795" y="891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43549</xdr:rowOff>
    </xdr:from>
    <xdr:to>
      <xdr:col>6</xdr:col>
      <xdr:colOff>38100</xdr:colOff>
      <xdr:row>53</xdr:row>
      <xdr:rowOff>145149</xdr:rowOff>
    </xdr:to>
    <xdr:sp macro="" textlink="">
      <xdr:nvSpPr>
        <xdr:cNvPr id="150" name="楕円 149"/>
        <xdr:cNvSpPr/>
      </xdr:nvSpPr>
      <xdr:spPr>
        <a:xfrm>
          <a:off x="1079500" y="91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161676</xdr:rowOff>
    </xdr:from>
    <xdr:ext cx="599010" cy="259045"/>
    <xdr:sp macro="" textlink="">
      <xdr:nvSpPr>
        <xdr:cNvPr id="151" name="テキスト ボックス 150"/>
        <xdr:cNvSpPr txBox="1"/>
      </xdr:nvSpPr>
      <xdr:spPr>
        <a:xfrm>
          <a:off x="830795" y="890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153119</xdr:rowOff>
    </xdr:from>
    <xdr:to>
      <xdr:col>24</xdr:col>
      <xdr:colOff>63500</xdr:colOff>
      <xdr:row>76</xdr:row>
      <xdr:rowOff>161212</xdr:rowOff>
    </xdr:to>
    <xdr:cxnSp macro="">
      <xdr:nvCxnSpPr>
        <xdr:cNvPr id="178" name="直線コネクタ 177"/>
        <xdr:cNvCxnSpPr/>
      </xdr:nvCxnSpPr>
      <xdr:spPr>
        <a:xfrm flipV="1">
          <a:off x="3797300" y="13183319"/>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xdr:cNvSpPr txBox="1"/>
      </xdr:nvSpPr>
      <xdr:spPr>
        <a:xfrm>
          <a:off x="4686300" y="132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161212</xdr:rowOff>
    </xdr:from>
    <xdr:to>
      <xdr:col>19</xdr:col>
      <xdr:colOff>177800</xdr:colOff>
      <xdr:row>77</xdr:row>
      <xdr:rowOff>68377</xdr:rowOff>
    </xdr:to>
    <xdr:cxnSp macro="">
      <xdr:nvCxnSpPr>
        <xdr:cNvPr id="181" name="直線コネクタ 180"/>
        <xdr:cNvCxnSpPr/>
      </xdr:nvCxnSpPr>
      <xdr:spPr>
        <a:xfrm flipV="1">
          <a:off x="2908300" y="13191412"/>
          <a:ext cx="889000" cy="7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83" name="テキスト ボックス 182"/>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68377</xdr:rowOff>
    </xdr:from>
    <xdr:to>
      <xdr:col>15</xdr:col>
      <xdr:colOff>50800</xdr:colOff>
      <xdr:row>77</xdr:row>
      <xdr:rowOff>87762</xdr:rowOff>
    </xdr:to>
    <xdr:cxnSp macro="">
      <xdr:nvCxnSpPr>
        <xdr:cNvPr id="184" name="直線コネクタ 183"/>
        <xdr:cNvCxnSpPr/>
      </xdr:nvCxnSpPr>
      <xdr:spPr>
        <a:xfrm flipV="1">
          <a:off x="2019300" y="13270027"/>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169443</xdr:rowOff>
    </xdr:from>
    <xdr:ext cx="469744" cy="259045"/>
    <xdr:sp macro="" textlink="">
      <xdr:nvSpPr>
        <xdr:cNvPr id="186" name="テキスト ボックス 185"/>
        <xdr:cNvSpPr txBox="1"/>
      </xdr:nvSpPr>
      <xdr:spPr>
        <a:xfrm>
          <a:off x="2673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87762</xdr:rowOff>
    </xdr:from>
    <xdr:to>
      <xdr:col>10</xdr:col>
      <xdr:colOff>114300</xdr:colOff>
      <xdr:row>77</xdr:row>
      <xdr:rowOff>87762</xdr:rowOff>
    </xdr:to>
    <xdr:cxnSp macro="">
      <xdr:nvCxnSpPr>
        <xdr:cNvPr id="187" name="直線コネクタ 186"/>
        <xdr:cNvCxnSpPr/>
      </xdr:nvCxnSpPr>
      <xdr:spPr>
        <a:xfrm>
          <a:off x="1130300" y="13289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89" name="テキスト ボックス 188"/>
        <xdr:cNvSpPr txBox="1"/>
      </xdr:nvSpPr>
      <xdr:spPr>
        <a:xfrm>
          <a:off x="1784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40832</xdr:rowOff>
    </xdr:from>
    <xdr:ext cx="469744" cy="259045"/>
    <xdr:sp macro="" textlink="">
      <xdr:nvSpPr>
        <xdr:cNvPr id="191" name="テキスト ボックス 190"/>
        <xdr:cNvSpPr txBox="1"/>
      </xdr:nvSpPr>
      <xdr:spPr>
        <a:xfrm>
          <a:off x="895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102319</xdr:rowOff>
    </xdr:from>
    <xdr:to>
      <xdr:col>24</xdr:col>
      <xdr:colOff>114300</xdr:colOff>
      <xdr:row>77</xdr:row>
      <xdr:rowOff>32469</xdr:rowOff>
    </xdr:to>
    <xdr:sp macro="" textlink="">
      <xdr:nvSpPr>
        <xdr:cNvPr id="197" name="楕円 196"/>
        <xdr:cNvSpPr/>
      </xdr:nvSpPr>
      <xdr:spPr>
        <a:xfrm>
          <a:off x="4584700" y="131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125196</xdr:rowOff>
    </xdr:from>
    <xdr:ext cx="534377" cy="259045"/>
    <xdr:sp macro="" textlink="">
      <xdr:nvSpPr>
        <xdr:cNvPr id="198" name="維持補修費該当値テキスト"/>
        <xdr:cNvSpPr txBox="1"/>
      </xdr:nvSpPr>
      <xdr:spPr>
        <a:xfrm>
          <a:off x="4686300" y="129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110412</xdr:rowOff>
    </xdr:from>
    <xdr:to>
      <xdr:col>20</xdr:col>
      <xdr:colOff>38100</xdr:colOff>
      <xdr:row>77</xdr:row>
      <xdr:rowOff>40562</xdr:rowOff>
    </xdr:to>
    <xdr:sp macro="" textlink="">
      <xdr:nvSpPr>
        <xdr:cNvPr id="199" name="楕円 198"/>
        <xdr:cNvSpPr/>
      </xdr:nvSpPr>
      <xdr:spPr>
        <a:xfrm>
          <a:off x="3746500" y="131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57088</xdr:rowOff>
    </xdr:from>
    <xdr:ext cx="534377" cy="259045"/>
    <xdr:sp macro="" textlink="">
      <xdr:nvSpPr>
        <xdr:cNvPr id="200" name="テキスト ボックス 199"/>
        <xdr:cNvSpPr txBox="1"/>
      </xdr:nvSpPr>
      <xdr:spPr>
        <a:xfrm>
          <a:off x="3530111" y="1291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17577</xdr:rowOff>
    </xdr:from>
    <xdr:to>
      <xdr:col>15</xdr:col>
      <xdr:colOff>101600</xdr:colOff>
      <xdr:row>77</xdr:row>
      <xdr:rowOff>119177</xdr:rowOff>
    </xdr:to>
    <xdr:sp macro="" textlink="">
      <xdr:nvSpPr>
        <xdr:cNvPr id="201" name="楕円 200"/>
        <xdr:cNvSpPr/>
      </xdr:nvSpPr>
      <xdr:spPr>
        <a:xfrm>
          <a:off x="2857500" y="132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135704</xdr:rowOff>
    </xdr:from>
    <xdr:ext cx="534377" cy="259045"/>
    <xdr:sp macro="" textlink="">
      <xdr:nvSpPr>
        <xdr:cNvPr id="202" name="テキスト ボックス 201"/>
        <xdr:cNvSpPr txBox="1"/>
      </xdr:nvSpPr>
      <xdr:spPr>
        <a:xfrm>
          <a:off x="2641111" y="129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36962</xdr:rowOff>
    </xdr:from>
    <xdr:to>
      <xdr:col>10</xdr:col>
      <xdr:colOff>165100</xdr:colOff>
      <xdr:row>77</xdr:row>
      <xdr:rowOff>138562</xdr:rowOff>
    </xdr:to>
    <xdr:sp macro="" textlink="">
      <xdr:nvSpPr>
        <xdr:cNvPr id="203" name="楕円 202"/>
        <xdr:cNvSpPr/>
      </xdr:nvSpPr>
      <xdr:spPr>
        <a:xfrm>
          <a:off x="1968500" y="132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155089</xdr:rowOff>
    </xdr:from>
    <xdr:ext cx="469744" cy="259045"/>
    <xdr:sp macro="" textlink="">
      <xdr:nvSpPr>
        <xdr:cNvPr id="204" name="テキスト ボックス 203"/>
        <xdr:cNvSpPr txBox="1"/>
      </xdr:nvSpPr>
      <xdr:spPr>
        <a:xfrm>
          <a:off x="1784428" y="130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36962</xdr:rowOff>
    </xdr:from>
    <xdr:to>
      <xdr:col>6</xdr:col>
      <xdr:colOff>38100</xdr:colOff>
      <xdr:row>77</xdr:row>
      <xdr:rowOff>138562</xdr:rowOff>
    </xdr:to>
    <xdr:sp macro="" textlink="">
      <xdr:nvSpPr>
        <xdr:cNvPr id="205" name="楕円 204"/>
        <xdr:cNvSpPr/>
      </xdr:nvSpPr>
      <xdr:spPr>
        <a:xfrm>
          <a:off x="1079500" y="132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155089</xdr:rowOff>
    </xdr:from>
    <xdr:ext cx="469744" cy="259045"/>
    <xdr:sp macro="" textlink="">
      <xdr:nvSpPr>
        <xdr:cNvPr id="206" name="テキスト ボックス 205"/>
        <xdr:cNvSpPr txBox="1"/>
      </xdr:nvSpPr>
      <xdr:spPr>
        <a:xfrm>
          <a:off x="895428" y="130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160262</xdr:rowOff>
    </xdr:from>
    <xdr:to>
      <xdr:col>24</xdr:col>
      <xdr:colOff>63500</xdr:colOff>
      <xdr:row>98</xdr:row>
      <xdr:rowOff>87846</xdr:rowOff>
    </xdr:to>
    <xdr:cxnSp macro="">
      <xdr:nvCxnSpPr>
        <xdr:cNvPr id="236" name="直線コネクタ 235"/>
        <xdr:cNvCxnSpPr/>
      </xdr:nvCxnSpPr>
      <xdr:spPr>
        <a:xfrm>
          <a:off x="3797300" y="16619462"/>
          <a:ext cx="838200" cy="2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160262</xdr:rowOff>
    </xdr:from>
    <xdr:to>
      <xdr:col>19</xdr:col>
      <xdr:colOff>177800</xdr:colOff>
      <xdr:row>98</xdr:row>
      <xdr:rowOff>88748</xdr:rowOff>
    </xdr:to>
    <xdr:cxnSp macro="">
      <xdr:nvCxnSpPr>
        <xdr:cNvPr id="239" name="直線コネクタ 238"/>
        <xdr:cNvCxnSpPr/>
      </xdr:nvCxnSpPr>
      <xdr:spPr>
        <a:xfrm flipV="1">
          <a:off x="2908300" y="16619462"/>
          <a:ext cx="889000" cy="27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88748</xdr:rowOff>
    </xdr:from>
    <xdr:to>
      <xdr:col>15</xdr:col>
      <xdr:colOff>50800</xdr:colOff>
      <xdr:row>98</xdr:row>
      <xdr:rowOff>126315</xdr:rowOff>
    </xdr:to>
    <xdr:cxnSp macro="">
      <xdr:nvCxnSpPr>
        <xdr:cNvPr id="242" name="直線コネクタ 241"/>
        <xdr:cNvCxnSpPr/>
      </xdr:nvCxnSpPr>
      <xdr:spPr>
        <a:xfrm flipV="1">
          <a:off x="2019300" y="16890848"/>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122149</xdr:rowOff>
    </xdr:from>
    <xdr:to>
      <xdr:col>10</xdr:col>
      <xdr:colOff>114300</xdr:colOff>
      <xdr:row>98</xdr:row>
      <xdr:rowOff>126315</xdr:rowOff>
    </xdr:to>
    <xdr:cxnSp macro="">
      <xdr:nvCxnSpPr>
        <xdr:cNvPr id="245" name="直線コネクタ 244"/>
        <xdr:cNvCxnSpPr/>
      </xdr:nvCxnSpPr>
      <xdr:spPr>
        <a:xfrm>
          <a:off x="1130300" y="16924249"/>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37046</xdr:rowOff>
    </xdr:from>
    <xdr:to>
      <xdr:col>24</xdr:col>
      <xdr:colOff>114300</xdr:colOff>
      <xdr:row>98</xdr:row>
      <xdr:rowOff>138646</xdr:rowOff>
    </xdr:to>
    <xdr:sp macro="" textlink="">
      <xdr:nvSpPr>
        <xdr:cNvPr id="255" name="楕円 254"/>
        <xdr:cNvSpPr/>
      </xdr:nvSpPr>
      <xdr:spPr>
        <a:xfrm>
          <a:off x="4584700" y="168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123423</xdr:rowOff>
    </xdr:from>
    <xdr:ext cx="534377" cy="259045"/>
    <xdr:sp macro="" textlink="">
      <xdr:nvSpPr>
        <xdr:cNvPr id="256" name="扶助費該当値テキスト"/>
        <xdr:cNvSpPr txBox="1"/>
      </xdr:nvSpPr>
      <xdr:spPr>
        <a:xfrm>
          <a:off x="4686300" y="167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109462</xdr:rowOff>
    </xdr:from>
    <xdr:to>
      <xdr:col>20</xdr:col>
      <xdr:colOff>38100</xdr:colOff>
      <xdr:row>97</xdr:row>
      <xdr:rowOff>39612</xdr:rowOff>
    </xdr:to>
    <xdr:sp macro="" textlink="">
      <xdr:nvSpPr>
        <xdr:cNvPr id="257" name="楕円 256"/>
        <xdr:cNvSpPr/>
      </xdr:nvSpPr>
      <xdr:spPr>
        <a:xfrm>
          <a:off x="3746500" y="165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30739</xdr:rowOff>
    </xdr:from>
    <xdr:ext cx="534377" cy="259045"/>
    <xdr:sp macro="" textlink="">
      <xdr:nvSpPr>
        <xdr:cNvPr id="258" name="テキスト ボックス 257"/>
        <xdr:cNvSpPr txBox="1"/>
      </xdr:nvSpPr>
      <xdr:spPr>
        <a:xfrm>
          <a:off x="3530111" y="166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37948</xdr:rowOff>
    </xdr:from>
    <xdr:to>
      <xdr:col>15</xdr:col>
      <xdr:colOff>101600</xdr:colOff>
      <xdr:row>98</xdr:row>
      <xdr:rowOff>139548</xdr:rowOff>
    </xdr:to>
    <xdr:sp macro="" textlink="">
      <xdr:nvSpPr>
        <xdr:cNvPr id="259" name="楕円 258"/>
        <xdr:cNvSpPr/>
      </xdr:nvSpPr>
      <xdr:spPr>
        <a:xfrm>
          <a:off x="2857500" y="168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130675</xdr:rowOff>
    </xdr:from>
    <xdr:ext cx="534377" cy="259045"/>
    <xdr:sp macro="" textlink="">
      <xdr:nvSpPr>
        <xdr:cNvPr id="260" name="テキスト ボックス 259"/>
        <xdr:cNvSpPr txBox="1"/>
      </xdr:nvSpPr>
      <xdr:spPr>
        <a:xfrm>
          <a:off x="2641111" y="169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75515</xdr:rowOff>
    </xdr:from>
    <xdr:to>
      <xdr:col>10</xdr:col>
      <xdr:colOff>165100</xdr:colOff>
      <xdr:row>99</xdr:row>
      <xdr:rowOff>5665</xdr:rowOff>
    </xdr:to>
    <xdr:sp macro="" textlink="">
      <xdr:nvSpPr>
        <xdr:cNvPr id="261" name="楕円 260"/>
        <xdr:cNvSpPr/>
      </xdr:nvSpPr>
      <xdr:spPr>
        <a:xfrm>
          <a:off x="1968500" y="168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168242</xdr:rowOff>
    </xdr:from>
    <xdr:ext cx="534377" cy="259045"/>
    <xdr:sp macro="" textlink="">
      <xdr:nvSpPr>
        <xdr:cNvPr id="262" name="テキスト ボックス 261"/>
        <xdr:cNvSpPr txBox="1"/>
      </xdr:nvSpPr>
      <xdr:spPr>
        <a:xfrm>
          <a:off x="1752111" y="169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71349</xdr:rowOff>
    </xdr:from>
    <xdr:to>
      <xdr:col>6</xdr:col>
      <xdr:colOff>38100</xdr:colOff>
      <xdr:row>99</xdr:row>
      <xdr:rowOff>1499</xdr:rowOff>
    </xdr:to>
    <xdr:sp macro="" textlink="">
      <xdr:nvSpPr>
        <xdr:cNvPr id="263" name="楕円 262"/>
        <xdr:cNvSpPr/>
      </xdr:nvSpPr>
      <xdr:spPr>
        <a:xfrm>
          <a:off x="1079500" y="168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164076</xdr:rowOff>
    </xdr:from>
    <xdr:ext cx="534377" cy="259045"/>
    <xdr:sp macro="" textlink="">
      <xdr:nvSpPr>
        <xdr:cNvPr id="264" name="テキスト ボックス 263"/>
        <xdr:cNvSpPr txBox="1"/>
      </xdr:nvSpPr>
      <xdr:spPr>
        <a:xfrm>
          <a:off x="863111" y="169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66530</xdr:rowOff>
    </xdr:from>
    <xdr:to>
      <xdr:col>55</xdr:col>
      <xdr:colOff>0</xdr:colOff>
      <xdr:row>35</xdr:row>
      <xdr:rowOff>92577</xdr:rowOff>
    </xdr:to>
    <xdr:cxnSp macro="">
      <xdr:nvCxnSpPr>
        <xdr:cNvPr id="291" name="直線コネクタ 290"/>
        <xdr:cNvCxnSpPr/>
      </xdr:nvCxnSpPr>
      <xdr:spPr>
        <a:xfrm flipV="1">
          <a:off x="9639300" y="5724380"/>
          <a:ext cx="838200" cy="36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103225</xdr:rowOff>
    </xdr:from>
    <xdr:to>
      <xdr:col>50</xdr:col>
      <xdr:colOff>114300</xdr:colOff>
      <xdr:row>35</xdr:row>
      <xdr:rowOff>92577</xdr:rowOff>
    </xdr:to>
    <xdr:cxnSp macro="">
      <xdr:nvCxnSpPr>
        <xdr:cNvPr id="294" name="直線コネクタ 293"/>
        <xdr:cNvCxnSpPr/>
      </xdr:nvCxnSpPr>
      <xdr:spPr>
        <a:xfrm>
          <a:off x="8750300" y="5418175"/>
          <a:ext cx="889000" cy="67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103225</xdr:rowOff>
    </xdr:from>
    <xdr:to>
      <xdr:col>45</xdr:col>
      <xdr:colOff>177800</xdr:colOff>
      <xdr:row>35</xdr:row>
      <xdr:rowOff>86866</xdr:rowOff>
    </xdr:to>
    <xdr:cxnSp macro="">
      <xdr:nvCxnSpPr>
        <xdr:cNvPr id="297" name="直線コネクタ 296"/>
        <xdr:cNvCxnSpPr/>
      </xdr:nvCxnSpPr>
      <xdr:spPr>
        <a:xfrm flipV="1">
          <a:off x="7861300" y="5418175"/>
          <a:ext cx="889000" cy="66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86866</xdr:rowOff>
    </xdr:from>
    <xdr:to>
      <xdr:col>41</xdr:col>
      <xdr:colOff>50800</xdr:colOff>
      <xdr:row>35</xdr:row>
      <xdr:rowOff>137848</xdr:rowOff>
    </xdr:to>
    <xdr:cxnSp macro="">
      <xdr:nvCxnSpPr>
        <xdr:cNvPr id="300" name="直線コネクタ 299"/>
        <xdr:cNvCxnSpPr/>
      </xdr:nvCxnSpPr>
      <xdr:spPr>
        <a:xfrm flipV="1">
          <a:off x="6972300" y="6087616"/>
          <a:ext cx="889000" cy="5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302" name="テキスト ボックス 301"/>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15730</xdr:rowOff>
    </xdr:from>
    <xdr:to>
      <xdr:col>55</xdr:col>
      <xdr:colOff>50800</xdr:colOff>
      <xdr:row>33</xdr:row>
      <xdr:rowOff>117330</xdr:rowOff>
    </xdr:to>
    <xdr:sp macro="" textlink="">
      <xdr:nvSpPr>
        <xdr:cNvPr id="310" name="楕円 309"/>
        <xdr:cNvSpPr/>
      </xdr:nvSpPr>
      <xdr:spPr>
        <a:xfrm>
          <a:off x="10426700" y="5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38607</xdr:rowOff>
    </xdr:from>
    <xdr:ext cx="599010" cy="259045"/>
    <xdr:sp macro="" textlink="">
      <xdr:nvSpPr>
        <xdr:cNvPr id="311" name="補助費等該当値テキスト"/>
        <xdr:cNvSpPr txBox="1"/>
      </xdr:nvSpPr>
      <xdr:spPr>
        <a:xfrm>
          <a:off x="10528300" y="552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41777</xdr:rowOff>
    </xdr:from>
    <xdr:to>
      <xdr:col>50</xdr:col>
      <xdr:colOff>165100</xdr:colOff>
      <xdr:row>35</xdr:row>
      <xdr:rowOff>143377</xdr:rowOff>
    </xdr:to>
    <xdr:sp macro="" textlink="">
      <xdr:nvSpPr>
        <xdr:cNvPr id="312" name="楕円 311"/>
        <xdr:cNvSpPr/>
      </xdr:nvSpPr>
      <xdr:spPr>
        <a:xfrm>
          <a:off x="9588500" y="60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159904</xdr:rowOff>
    </xdr:from>
    <xdr:ext cx="599010" cy="259045"/>
    <xdr:sp macro="" textlink="">
      <xdr:nvSpPr>
        <xdr:cNvPr id="313" name="テキスト ボックス 312"/>
        <xdr:cNvSpPr txBox="1"/>
      </xdr:nvSpPr>
      <xdr:spPr>
        <a:xfrm>
          <a:off x="9339795" y="581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52425</xdr:rowOff>
    </xdr:from>
    <xdr:to>
      <xdr:col>46</xdr:col>
      <xdr:colOff>38100</xdr:colOff>
      <xdr:row>31</xdr:row>
      <xdr:rowOff>154025</xdr:rowOff>
    </xdr:to>
    <xdr:sp macro="" textlink="">
      <xdr:nvSpPr>
        <xdr:cNvPr id="314" name="楕円 313"/>
        <xdr:cNvSpPr/>
      </xdr:nvSpPr>
      <xdr:spPr>
        <a:xfrm>
          <a:off x="8699500" y="5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170552</xdr:rowOff>
    </xdr:from>
    <xdr:ext cx="599010" cy="259045"/>
    <xdr:sp macro="" textlink="">
      <xdr:nvSpPr>
        <xdr:cNvPr id="315" name="テキスト ボックス 314"/>
        <xdr:cNvSpPr txBox="1"/>
      </xdr:nvSpPr>
      <xdr:spPr>
        <a:xfrm>
          <a:off x="8450795" y="51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36066</xdr:rowOff>
    </xdr:from>
    <xdr:to>
      <xdr:col>41</xdr:col>
      <xdr:colOff>101600</xdr:colOff>
      <xdr:row>35</xdr:row>
      <xdr:rowOff>137666</xdr:rowOff>
    </xdr:to>
    <xdr:sp macro="" textlink="">
      <xdr:nvSpPr>
        <xdr:cNvPr id="316" name="楕円 315"/>
        <xdr:cNvSpPr/>
      </xdr:nvSpPr>
      <xdr:spPr>
        <a:xfrm>
          <a:off x="7810500" y="60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154193</xdr:rowOff>
    </xdr:from>
    <xdr:ext cx="599010" cy="259045"/>
    <xdr:sp macro="" textlink="">
      <xdr:nvSpPr>
        <xdr:cNvPr id="317" name="テキスト ボックス 316"/>
        <xdr:cNvSpPr txBox="1"/>
      </xdr:nvSpPr>
      <xdr:spPr>
        <a:xfrm>
          <a:off x="7561795" y="581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87048</xdr:rowOff>
    </xdr:from>
    <xdr:to>
      <xdr:col>36</xdr:col>
      <xdr:colOff>165100</xdr:colOff>
      <xdr:row>36</xdr:row>
      <xdr:rowOff>17198</xdr:rowOff>
    </xdr:to>
    <xdr:sp macro="" textlink="">
      <xdr:nvSpPr>
        <xdr:cNvPr id="318" name="楕円 317"/>
        <xdr:cNvSpPr/>
      </xdr:nvSpPr>
      <xdr:spPr>
        <a:xfrm>
          <a:off x="6921500" y="60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33725</xdr:rowOff>
    </xdr:from>
    <xdr:ext cx="599010" cy="259045"/>
    <xdr:sp macro="" textlink="">
      <xdr:nvSpPr>
        <xdr:cNvPr id="319" name="テキスト ボックス 318"/>
        <xdr:cNvSpPr txBox="1"/>
      </xdr:nvSpPr>
      <xdr:spPr>
        <a:xfrm>
          <a:off x="6672795" y="586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5390</xdr:rowOff>
    </xdr:from>
    <xdr:to>
      <xdr:col>55</xdr:col>
      <xdr:colOff>0</xdr:colOff>
      <xdr:row>55</xdr:row>
      <xdr:rowOff>116779</xdr:rowOff>
    </xdr:to>
    <xdr:cxnSp macro="">
      <xdr:nvCxnSpPr>
        <xdr:cNvPr id="348" name="直線コネクタ 347"/>
        <xdr:cNvCxnSpPr/>
      </xdr:nvCxnSpPr>
      <xdr:spPr>
        <a:xfrm flipV="1">
          <a:off x="9639300" y="9435140"/>
          <a:ext cx="838200" cy="1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49" name="普通建設事業費平均値テキスト"/>
        <xdr:cNvSpPr txBox="1"/>
      </xdr:nvSpPr>
      <xdr:spPr>
        <a:xfrm>
          <a:off x="1052830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88836</xdr:rowOff>
    </xdr:from>
    <xdr:to>
      <xdr:col>50</xdr:col>
      <xdr:colOff>114300</xdr:colOff>
      <xdr:row>55</xdr:row>
      <xdr:rowOff>116779</xdr:rowOff>
    </xdr:to>
    <xdr:cxnSp macro="">
      <xdr:nvCxnSpPr>
        <xdr:cNvPr id="351" name="直線コネクタ 350"/>
        <xdr:cNvCxnSpPr/>
      </xdr:nvCxnSpPr>
      <xdr:spPr>
        <a:xfrm>
          <a:off x="8750300" y="9518586"/>
          <a:ext cx="889000" cy="2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18460</xdr:rowOff>
    </xdr:from>
    <xdr:ext cx="534377" cy="259045"/>
    <xdr:sp macro="" textlink="">
      <xdr:nvSpPr>
        <xdr:cNvPr id="353" name="テキスト ボックス 352"/>
        <xdr:cNvSpPr txBox="1"/>
      </xdr:nvSpPr>
      <xdr:spPr>
        <a:xfrm>
          <a:off x="9372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88836</xdr:rowOff>
    </xdr:from>
    <xdr:to>
      <xdr:col>45</xdr:col>
      <xdr:colOff>177800</xdr:colOff>
      <xdr:row>56</xdr:row>
      <xdr:rowOff>22611</xdr:rowOff>
    </xdr:to>
    <xdr:cxnSp macro="">
      <xdr:nvCxnSpPr>
        <xdr:cNvPr id="354" name="直線コネクタ 353"/>
        <xdr:cNvCxnSpPr/>
      </xdr:nvCxnSpPr>
      <xdr:spPr>
        <a:xfrm flipV="1">
          <a:off x="7861300" y="9518586"/>
          <a:ext cx="889000" cy="1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57876</xdr:rowOff>
    </xdr:from>
    <xdr:to>
      <xdr:col>41</xdr:col>
      <xdr:colOff>50800</xdr:colOff>
      <xdr:row>56</xdr:row>
      <xdr:rowOff>22611</xdr:rowOff>
    </xdr:to>
    <xdr:cxnSp macro="">
      <xdr:nvCxnSpPr>
        <xdr:cNvPr id="357" name="直線コネクタ 356"/>
        <xdr:cNvCxnSpPr/>
      </xdr:nvCxnSpPr>
      <xdr:spPr>
        <a:xfrm>
          <a:off x="6972300" y="9487626"/>
          <a:ext cx="889000" cy="13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40847</xdr:rowOff>
    </xdr:from>
    <xdr:ext cx="534377" cy="259045"/>
    <xdr:sp macro="" textlink="">
      <xdr:nvSpPr>
        <xdr:cNvPr id="361" name="テキスト ボックス 360"/>
        <xdr:cNvSpPr txBox="1"/>
      </xdr:nvSpPr>
      <xdr:spPr>
        <a:xfrm>
          <a:off x="6705111" y="96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126040</xdr:rowOff>
    </xdr:from>
    <xdr:to>
      <xdr:col>55</xdr:col>
      <xdr:colOff>50800</xdr:colOff>
      <xdr:row>55</xdr:row>
      <xdr:rowOff>56190</xdr:rowOff>
    </xdr:to>
    <xdr:sp macro="" textlink="">
      <xdr:nvSpPr>
        <xdr:cNvPr id="367" name="楕円 366"/>
        <xdr:cNvSpPr/>
      </xdr:nvSpPr>
      <xdr:spPr>
        <a:xfrm>
          <a:off x="10426700" y="93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148917</xdr:rowOff>
    </xdr:from>
    <xdr:ext cx="534377" cy="259045"/>
    <xdr:sp macro="" textlink="">
      <xdr:nvSpPr>
        <xdr:cNvPr id="368" name="普通建設事業費該当値テキスト"/>
        <xdr:cNvSpPr txBox="1"/>
      </xdr:nvSpPr>
      <xdr:spPr>
        <a:xfrm>
          <a:off x="10528300" y="92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65979</xdr:rowOff>
    </xdr:from>
    <xdr:to>
      <xdr:col>50</xdr:col>
      <xdr:colOff>165100</xdr:colOff>
      <xdr:row>55</xdr:row>
      <xdr:rowOff>167579</xdr:rowOff>
    </xdr:to>
    <xdr:sp macro="" textlink="">
      <xdr:nvSpPr>
        <xdr:cNvPr id="369" name="楕円 368"/>
        <xdr:cNvSpPr/>
      </xdr:nvSpPr>
      <xdr:spPr>
        <a:xfrm>
          <a:off x="9588500" y="94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12656</xdr:rowOff>
    </xdr:from>
    <xdr:ext cx="534377" cy="259045"/>
    <xdr:sp macro="" textlink="">
      <xdr:nvSpPr>
        <xdr:cNvPr id="370" name="テキスト ボックス 369"/>
        <xdr:cNvSpPr txBox="1"/>
      </xdr:nvSpPr>
      <xdr:spPr>
        <a:xfrm>
          <a:off x="9372111" y="92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38036</xdr:rowOff>
    </xdr:from>
    <xdr:to>
      <xdr:col>46</xdr:col>
      <xdr:colOff>38100</xdr:colOff>
      <xdr:row>55</xdr:row>
      <xdr:rowOff>139636</xdr:rowOff>
    </xdr:to>
    <xdr:sp macro="" textlink="">
      <xdr:nvSpPr>
        <xdr:cNvPr id="371" name="楕円 370"/>
        <xdr:cNvSpPr/>
      </xdr:nvSpPr>
      <xdr:spPr>
        <a:xfrm>
          <a:off x="8699500" y="9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130763</xdr:rowOff>
    </xdr:from>
    <xdr:ext cx="534377" cy="259045"/>
    <xdr:sp macro="" textlink="">
      <xdr:nvSpPr>
        <xdr:cNvPr id="372" name="テキスト ボックス 371"/>
        <xdr:cNvSpPr txBox="1"/>
      </xdr:nvSpPr>
      <xdr:spPr>
        <a:xfrm>
          <a:off x="8483111" y="95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143261</xdr:rowOff>
    </xdr:from>
    <xdr:to>
      <xdr:col>41</xdr:col>
      <xdr:colOff>101600</xdr:colOff>
      <xdr:row>56</xdr:row>
      <xdr:rowOff>73411</xdr:rowOff>
    </xdr:to>
    <xdr:sp macro="" textlink="">
      <xdr:nvSpPr>
        <xdr:cNvPr id="373" name="楕円 372"/>
        <xdr:cNvSpPr/>
      </xdr:nvSpPr>
      <xdr:spPr>
        <a:xfrm>
          <a:off x="7810500" y="95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64538</xdr:rowOff>
    </xdr:from>
    <xdr:ext cx="534377" cy="259045"/>
    <xdr:sp macro="" textlink="">
      <xdr:nvSpPr>
        <xdr:cNvPr id="374" name="テキスト ボックス 373"/>
        <xdr:cNvSpPr txBox="1"/>
      </xdr:nvSpPr>
      <xdr:spPr>
        <a:xfrm>
          <a:off x="7594111" y="96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7076</xdr:rowOff>
    </xdr:from>
    <xdr:to>
      <xdr:col>36</xdr:col>
      <xdr:colOff>165100</xdr:colOff>
      <xdr:row>55</xdr:row>
      <xdr:rowOff>108676</xdr:rowOff>
    </xdr:to>
    <xdr:sp macro="" textlink="">
      <xdr:nvSpPr>
        <xdr:cNvPr id="375" name="楕円 374"/>
        <xdr:cNvSpPr/>
      </xdr:nvSpPr>
      <xdr:spPr>
        <a:xfrm>
          <a:off x="6921500" y="94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125203</xdr:rowOff>
    </xdr:from>
    <xdr:ext cx="534377" cy="259045"/>
    <xdr:sp macro="" textlink="">
      <xdr:nvSpPr>
        <xdr:cNvPr id="376" name="テキスト ボックス 375"/>
        <xdr:cNvSpPr txBox="1"/>
      </xdr:nvSpPr>
      <xdr:spPr>
        <a:xfrm>
          <a:off x="6705111" y="92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13303</xdr:rowOff>
    </xdr:from>
    <xdr:to>
      <xdr:col>55</xdr:col>
      <xdr:colOff>0</xdr:colOff>
      <xdr:row>77</xdr:row>
      <xdr:rowOff>88475</xdr:rowOff>
    </xdr:to>
    <xdr:cxnSp macro="">
      <xdr:nvCxnSpPr>
        <xdr:cNvPr id="405" name="直線コネクタ 404"/>
        <xdr:cNvCxnSpPr/>
      </xdr:nvCxnSpPr>
      <xdr:spPr>
        <a:xfrm>
          <a:off x="9639300" y="13214953"/>
          <a:ext cx="8382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78282</xdr:rowOff>
    </xdr:from>
    <xdr:to>
      <xdr:col>50</xdr:col>
      <xdr:colOff>114300</xdr:colOff>
      <xdr:row>77</xdr:row>
      <xdr:rowOff>13303</xdr:rowOff>
    </xdr:to>
    <xdr:cxnSp macro="">
      <xdr:nvCxnSpPr>
        <xdr:cNvPr id="408" name="直線コネクタ 407"/>
        <xdr:cNvCxnSpPr/>
      </xdr:nvCxnSpPr>
      <xdr:spPr>
        <a:xfrm>
          <a:off x="8750300" y="13108482"/>
          <a:ext cx="889000" cy="10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78282</xdr:rowOff>
    </xdr:from>
    <xdr:to>
      <xdr:col>45</xdr:col>
      <xdr:colOff>177800</xdr:colOff>
      <xdr:row>77</xdr:row>
      <xdr:rowOff>29990</xdr:rowOff>
    </xdr:to>
    <xdr:cxnSp macro="">
      <xdr:nvCxnSpPr>
        <xdr:cNvPr id="411" name="直線コネクタ 410"/>
        <xdr:cNvCxnSpPr/>
      </xdr:nvCxnSpPr>
      <xdr:spPr>
        <a:xfrm flipV="1">
          <a:off x="7861300" y="13108482"/>
          <a:ext cx="889000" cy="1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82321</xdr:rowOff>
    </xdr:from>
    <xdr:to>
      <xdr:col>41</xdr:col>
      <xdr:colOff>50800</xdr:colOff>
      <xdr:row>77</xdr:row>
      <xdr:rowOff>29990</xdr:rowOff>
    </xdr:to>
    <xdr:cxnSp macro="">
      <xdr:nvCxnSpPr>
        <xdr:cNvPr id="414" name="直線コネクタ 413"/>
        <xdr:cNvCxnSpPr/>
      </xdr:nvCxnSpPr>
      <xdr:spPr>
        <a:xfrm>
          <a:off x="6972300" y="12941071"/>
          <a:ext cx="889000" cy="29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37675</xdr:rowOff>
    </xdr:from>
    <xdr:to>
      <xdr:col>55</xdr:col>
      <xdr:colOff>50800</xdr:colOff>
      <xdr:row>77</xdr:row>
      <xdr:rowOff>139275</xdr:rowOff>
    </xdr:to>
    <xdr:sp macro="" textlink="">
      <xdr:nvSpPr>
        <xdr:cNvPr id="424" name="楕円 423"/>
        <xdr:cNvSpPr/>
      </xdr:nvSpPr>
      <xdr:spPr>
        <a:xfrm>
          <a:off x="10426700" y="132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60552</xdr:rowOff>
    </xdr:from>
    <xdr:ext cx="534377" cy="259045"/>
    <xdr:sp macro="" textlink="">
      <xdr:nvSpPr>
        <xdr:cNvPr id="425" name="普通建設事業費 （ うち新規整備　）該当値テキスト"/>
        <xdr:cNvSpPr txBox="1"/>
      </xdr:nvSpPr>
      <xdr:spPr>
        <a:xfrm>
          <a:off x="10528300" y="130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133953</xdr:rowOff>
    </xdr:from>
    <xdr:to>
      <xdr:col>50</xdr:col>
      <xdr:colOff>165100</xdr:colOff>
      <xdr:row>77</xdr:row>
      <xdr:rowOff>64103</xdr:rowOff>
    </xdr:to>
    <xdr:sp macro="" textlink="">
      <xdr:nvSpPr>
        <xdr:cNvPr id="426" name="楕円 425"/>
        <xdr:cNvSpPr/>
      </xdr:nvSpPr>
      <xdr:spPr>
        <a:xfrm>
          <a:off x="9588500" y="131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80630</xdr:rowOff>
    </xdr:from>
    <xdr:ext cx="534377" cy="259045"/>
    <xdr:sp macro="" textlink="">
      <xdr:nvSpPr>
        <xdr:cNvPr id="427" name="テキスト ボックス 426"/>
        <xdr:cNvSpPr txBox="1"/>
      </xdr:nvSpPr>
      <xdr:spPr>
        <a:xfrm>
          <a:off x="9372111" y="129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27482</xdr:rowOff>
    </xdr:from>
    <xdr:to>
      <xdr:col>46</xdr:col>
      <xdr:colOff>38100</xdr:colOff>
      <xdr:row>76</xdr:row>
      <xdr:rowOff>129082</xdr:rowOff>
    </xdr:to>
    <xdr:sp macro="" textlink="">
      <xdr:nvSpPr>
        <xdr:cNvPr id="428" name="楕円 427"/>
        <xdr:cNvSpPr/>
      </xdr:nvSpPr>
      <xdr:spPr>
        <a:xfrm>
          <a:off x="8699500" y="130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120209</xdr:rowOff>
    </xdr:from>
    <xdr:ext cx="534377" cy="259045"/>
    <xdr:sp macro="" textlink="">
      <xdr:nvSpPr>
        <xdr:cNvPr id="429" name="テキスト ボックス 428"/>
        <xdr:cNvSpPr txBox="1"/>
      </xdr:nvSpPr>
      <xdr:spPr>
        <a:xfrm>
          <a:off x="8483111" y="131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150640</xdr:rowOff>
    </xdr:from>
    <xdr:to>
      <xdr:col>41</xdr:col>
      <xdr:colOff>101600</xdr:colOff>
      <xdr:row>77</xdr:row>
      <xdr:rowOff>80790</xdr:rowOff>
    </xdr:to>
    <xdr:sp macro="" textlink="">
      <xdr:nvSpPr>
        <xdr:cNvPr id="430" name="楕円 429"/>
        <xdr:cNvSpPr/>
      </xdr:nvSpPr>
      <xdr:spPr>
        <a:xfrm>
          <a:off x="7810500" y="131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71917</xdr:rowOff>
    </xdr:from>
    <xdr:ext cx="534377" cy="259045"/>
    <xdr:sp macro="" textlink="">
      <xdr:nvSpPr>
        <xdr:cNvPr id="431" name="テキスト ボックス 430"/>
        <xdr:cNvSpPr txBox="1"/>
      </xdr:nvSpPr>
      <xdr:spPr>
        <a:xfrm>
          <a:off x="7594111" y="1327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31521</xdr:rowOff>
    </xdr:from>
    <xdr:to>
      <xdr:col>36</xdr:col>
      <xdr:colOff>165100</xdr:colOff>
      <xdr:row>75</xdr:row>
      <xdr:rowOff>133121</xdr:rowOff>
    </xdr:to>
    <xdr:sp macro="" textlink="">
      <xdr:nvSpPr>
        <xdr:cNvPr id="432" name="楕円 431"/>
        <xdr:cNvSpPr/>
      </xdr:nvSpPr>
      <xdr:spPr>
        <a:xfrm>
          <a:off x="6921500" y="128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149648</xdr:rowOff>
    </xdr:from>
    <xdr:ext cx="534377" cy="259045"/>
    <xdr:sp macro="" textlink="">
      <xdr:nvSpPr>
        <xdr:cNvPr id="433" name="テキスト ボックス 432"/>
        <xdr:cNvSpPr txBox="1"/>
      </xdr:nvSpPr>
      <xdr:spPr>
        <a:xfrm>
          <a:off x="6705111" y="126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87961</xdr:rowOff>
    </xdr:from>
    <xdr:to>
      <xdr:col>55</xdr:col>
      <xdr:colOff>0</xdr:colOff>
      <xdr:row>95</xdr:row>
      <xdr:rowOff>132880</xdr:rowOff>
    </xdr:to>
    <xdr:cxnSp macro="">
      <xdr:nvCxnSpPr>
        <xdr:cNvPr id="462" name="直線コネクタ 461"/>
        <xdr:cNvCxnSpPr/>
      </xdr:nvCxnSpPr>
      <xdr:spPr>
        <a:xfrm flipV="1">
          <a:off x="9639300" y="16204261"/>
          <a:ext cx="838200" cy="2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3" name="普通建設事業費 （ うち更新整備　）平均値テキスト"/>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132880</xdr:rowOff>
    </xdr:from>
    <xdr:to>
      <xdr:col>50</xdr:col>
      <xdr:colOff>114300</xdr:colOff>
      <xdr:row>95</xdr:row>
      <xdr:rowOff>136740</xdr:rowOff>
    </xdr:to>
    <xdr:cxnSp macro="">
      <xdr:nvCxnSpPr>
        <xdr:cNvPr id="465" name="直線コネクタ 464"/>
        <xdr:cNvCxnSpPr/>
      </xdr:nvCxnSpPr>
      <xdr:spPr>
        <a:xfrm flipV="1">
          <a:off x="8750300" y="16420630"/>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136740</xdr:rowOff>
    </xdr:from>
    <xdr:to>
      <xdr:col>45</xdr:col>
      <xdr:colOff>177800</xdr:colOff>
      <xdr:row>96</xdr:row>
      <xdr:rowOff>27152</xdr:rowOff>
    </xdr:to>
    <xdr:cxnSp macro="">
      <xdr:nvCxnSpPr>
        <xdr:cNvPr id="468" name="直線コネクタ 467"/>
        <xdr:cNvCxnSpPr/>
      </xdr:nvCxnSpPr>
      <xdr:spPr>
        <a:xfrm flipV="1">
          <a:off x="7861300" y="16424490"/>
          <a:ext cx="889000" cy="6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12788</xdr:rowOff>
    </xdr:from>
    <xdr:to>
      <xdr:col>41</xdr:col>
      <xdr:colOff>50800</xdr:colOff>
      <xdr:row>96</xdr:row>
      <xdr:rowOff>27152</xdr:rowOff>
    </xdr:to>
    <xdr:cxnSp macro="">
      <xdr:nvCxnSpPr>
        <xdr:cNvPr id="471" name="直線コネクタ 470"/>
        <xdr:cNvCxnSpPr/>
      </xdr:nvCxnSpPr>
      <xdr:spPr>
        <a:xfrm>
          <a:off x="6972300" y="16471988"/>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5" name="テキスト ボックス 474"/>
        <xdr:cNvSpPr txBox="1"/>
      </xdr:nvSpPr>
      <xdr:spPr>
        <a:xfrm>
          <a:off x="6705111" y="165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37161</xdr:rowOff>
    </xdr:from>
    <xdr:to>
      <xdr:col>55</xdr:col>
      <xdr:colOff>50800</xdr:colOff>
      <xdr:row>94</xdr:row>
      <xdr:rowOff>138761</xdr:rowOff>
    </xdr:to>
    <xdr:sp macro="" textlink="">
      <xdr:nvSpPr>
        <xdr:cNvPr id="481" name="楕円 480"/>
        <xdr:cNvSpPr/>
      </xdr:nvSpPr>
      <xdr:spPr>
        <a:xfrm>
          <a:off x="10426700" y="161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60038</xdr:rowOff>
    </xdr:from>
    <xdr:ext cx="534377" cy="259045"/>
    <xdr:sp macro="" textlink="">
      <xdr:nvSpPr>
        <xdr:cNvPr id="482" name="普通建設事業費 （ うち更新整備　）該当値テキスト"/>
        <xdr:cNvSpPr txBox="1"/>
      </xdr:nvSpPr>
      <xdr:spPr>
        <a:xfrm>
          <a:off x="10528300" y="160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82080</xdr:rowOff>
    </xdr:from>
    <xdr:to>
      <xdr:col>50</xdr:col>
      <xdr:colOff>165100</xdr:colOff>
      <xdr:row>96</xdr:row>
      <xdr:rowOff>12230</xdr:rowOff>
    </xdr:to>
    <xdr:sp macro="" textlink="">
      <xdr:nvSpPr>
        <xdr:cNvPr id="483" name="楕円 482"/>
        <xdr:cNvSpPr/>
      </xdr:nvSpPr>
      <xdr:spPr>
        <a:xfrm>
          <a:off x="9588500" y="163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3357</xdr:rowOff>
    </xdr:from>
    <xdr:ext cx="534377" cy="259045"/>
    <xdr:sp macro="" textlink="">
      <xdr:nvSpPr>
        <xdr:cNvPr id="484" name="テキスト ボックス 483"/>
        <xdr:cNvSpPr txBox="1"/>
      </xdr:nvSpPr>
      <xdr:spPr>
        <a:xfrm>
          <a:off x="9372111" y="164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85940</xdr:rowOff>
    </xdr:from>
    <xdr:to>
      <xdr:col>46</xdr:col>
      <xdr:colOff>38100</xdr:colOff>
      <xdr:row>96</xdr:row>
      <xdr:rowOff>16090</xdr:rowOff>
    </xdr:to>
    <xdr:sp macro="" textlink="">
      <xdr:nvSpPr>
        <xdr:cNvPr id="485" name="楕円 484"/>
        <xdr:cNvSpPr/>
      </xdr:nvSpPr>
      <xdr:spPr>
        <a:xfrm>
          <a:off x="8699500" y="163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7217</xdr:rowOff>
    </xdr:from>
    <xdr:ext cx="534377" cy="259045"/>
    <xdr:sp macro="" textlink="">
      <xdr:nvSpPr>
        <xdr:cNvPr id="486" name="テキスト ボックス 485"/>
        <xdr:cNvSpPr txBox="1"/>
      </xdr:nvSpPr>
      <xdr:spPr>
        <a:xfrm>
          <a:off x="8483111" y="1646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147802</xdr:rowOff>
    </xdr:from>
    <xdr:to>
      <xdr:col>41</xdr:col>
      <xdr:colOff>101600</xdr:colOff>
      <xdr:row>96</xdr:row>
      <xdr:rowOff>77952</xdr:rowOff>
    </xdr:to>
    <xdr:sp macro="" textlink="">
      <xdr:nvSpPr>
        <xdr:cNvPr id="487" name="楕円 486"/>
        <xdr:cNvSpPr/>
      </xdr:nvSpPr>
      <xdr:spPr>
        <a:xfrm>
          <a:off x="7810500" y="164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69079</xdr:rowOff>
    </xdr:from>
    <xdr:ext cx="534377" cy="259045"/>
    <xdr:sp macro="" textlink="">
      <xdr:nvSpPr>
        <xdr:cNvPr id="488" name="テキスト ボックス 487"/>
        <xdr:cNvSpPr txBox="1"/>
      </xdr:nvSpPr>
      <xdr:spPr>
        <a:xfrm>
          <a:off x="7594111" y="165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133438</xdr:rowOff>
    </xdr:from>
    <xdr:to>
      <xdr:col>36</xdr:col>
      <xdr:colOff>165100</xdr:colOff>
      <xdr:row>96</xdr:row>
      <xdr:rowOff>63588</xdr:rowOff>
    </xdr:to>
    <xdr:sp macro="" textlink="">
      <xdr:nvSpPr>
        <xdr:cNvPr id="489" name="楕円 488"/>
        <xdr:cNvSpPr/>
      </xdr:nvSpPr>
      <xdr:spPr>
        <a:xfrm>
          <a:off x="6921500" y="164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80115</xdr:rowOff>
    </xdr:from>
    <xdr:ext cx="534377" cy="259045"/>
    <xdr:sp macro="" textlink="">
      <xdr:nvSpPr>
        <xdr:cNvPr id="490" name="テキスト ボックス 489"/>
        <xdr:cNvSpPr txBox="1"/>
      </xdr:nvSpPr>
      <xdr:spPr>
        <a:xfrm>
          <a:off x="6705111" y="161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43256</xdr:rowOff>
    </xdr:from>
    <xdr:to>
      <xdr:col>85</xdr:col>
      <xdr:colOff>127000</xdr:colOff>
      <xdr:row>39</xdr:row>
      <xdr:rowOff>44450</xdr:rowOff>
    </xdr:to>
    <xdr:cxnSp macro="">
      <xdr:nvCxnSpPr>
        <xdr:cNvPr id="519" name="直線コネクタ 518"/>
        <xdr:cNvCxnSpPr/>
      </xdr:nvCxnSpPr>
      <xdr:spPr>
        <a:xfrm>
          <a:off x="15481300" y="6729806"/>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26898</xdr:rowOff>
    </xdr:from>
    <xdr:to>
      <xdr:col>81</xdr:col>
      <xdr:colOff>50800</xdr:colOff>
      <xdr:row>39</xdr:row>
      <xdr:rowOff>43256</xdr:rowOff>
    </xdr:to>
    <xdr:cxnSp macro="">
      <xdr:nvCxnSpPr>
        <xdr:cNvPr id="522" name="直線コネクタ 521"/>
        <xdr:cNvCxnSpPr/>
      </xdr:nvCxnSpPr>
      <xdr:spPr>
        <a:xfrm>
          <a:off x="14592300" y="6541998"/>
          <a:ext cx="889000" cy="18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26898</xdr:rowOff>
    </xdr:from>
    <xdr:to>
      <xdr:col>76</xdr:col>
      <xdr:colOff>114300</xdr:colOff>
      <xdr:row>38</xdr:row>
      <xdr:rowOff>141986</xdr:rowOff>
    </xdr:to>
    <xdr:cxnSp macro="">
      <xdr:nvCxnSpPr>
        <xdr:cNvPr id="525" name="直線コネクタ 524"/>
        <xdr:cNvCxnSpPr/>
      </xdr:nvCxnSpPr>
      <xdr:spPr>
        <a:xfrm flipV="1">
          <a:off x="13703300" y="6541998"/>
          <a:ext cx="889000" cy="1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24617</xdr:rowOff>
    </xdr:from>
    <xdr:ext cx="469744" cy="259045"/>
    <xdr:sp macro="" textlink="">
      <xdr:nvSpPr>
        <xdr:cNvPr id="527" name="テキスト ボックス 526"/>
        <xdr:cNvSpPr txBox="1"/>
      </xdr:nvSpPr>
      <xdr:spPr>
        <a:xfrm>
          <a:off x="14357428" y="67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141986</xdr:rowOff>
    </xdr:from>
    <xdr:to>
      <xdr:col>71</xdr:col>
      <xdr:colOff>177800</xdr:colOff>
      <xdr:row>39</xdr:row>
      <xdr:rowOff>39039</xdr:rowOff>
    </xdr:to>
    <xdr:cxnSp macro="">
      <xdr:nvCxnSpPr>
        <xdr:cNvPr id="528" name="直線コネクタ 527"/>
        <xdr:cNvCxnSpPr/>
      </xdr:nvCxnSpPr>
      <xdr:spPr>
        <a:xfrm flipV="1">
          <a:off x="12814300" y="6657086"/>
          <a:ext cx="889000" cy="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163906</xdr:rowOff>
    </xdr:from>
    <xdr:to>
      <xdr:col>81</xdr:col>
      <xdr:colOff>101600</xdr:colOff>
      <xdr:row>39</xdr:row>
      <xdr:rowOff>94056</xdr:rowOff>
    </xdr:to>
    <xdr:sp macro="" textlink="">
      <xdr:nvSpPr>
        <xdr:cNvPr id="540" name="楕円 539"/>
        <xdr:cNvSpPr/>
      </xdr:nvSpPr>
      <xdr:spPr>
        <a:xfrm>
          <a:off x="15430500" y="66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85183</xdr:rowOff>
    </xdr:from>
    <xdr:ext cx="313932" cy="259045"/>
    <xdr:sp macro="" textlink="">
      <xdr:nvSpPr>
        <xdr:cNvPr id="541" name="テキスト ボックス 540"/>
        <xdr:cNvSpPr txBox="1"/>
      </xdr:nvSpPr>
      <xdr:spPr>
        <a:xfrm>
          <a:off x="15324333" y="6771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147549</xdr:rowOff>
    </xdr:from>
    <xdr:to>
      <xdr:col>76</xdr:col>
      <xdr:colOff>165100</xdr:colOff>
      <xdr:row>38</xdr:row>
      <xdr:rowOff>77699</xdr:rowOff>
    </xdr:to>
    <xdr:sp macro="" textlink="">
      <xdr:nvSpPr>
        <xdr:cNvPr id="542" name="楕円 541"/>
        <xdr:cNvSpPr/>
      </xdr:nvSpPr>
      <xdr:spPr>
        <a:xfrm>
          <a:off x="14541500" y="64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94226</xdr:rowOff>
    </xdr:from>
    <xdr:ext cx="534377" cy="259045"/>
    <xdr:sp macro="" textlink="">
      <xdr:nvSpPr>
        <xdr:cNvPr id="543" name="テキスト ボックス 542"/>
        <xdr:cNvSpPr txBox="1"/>
      </xdr:nvSpPr>
      <xdr:spPr>
        <a:xfrm>
          <a:off x="14325111" y="62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91186</xdr:rowOff>
    </xdr:from>
    <xdr:to>
      <xdr:col>72</xdr:col>
      <xdr:colOff>38100</xdr:colOff>
      <xdr:row>39</xdr:row>
      <xdr:rowOff>21336</xdr:rowOff>
    </xdr:to>
    <xdr:sp macro="" textlink="">
      <xdr:nvSpPr>
        <xdr:cNvPr id="544" name="楕円 543"/>
        <xdr:cNvSpPr/>
      </xdr:nvSpPr>
      <xdr:spPr>
        <a:xfrm>
          <a:off x="13652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12463</xdr:rowOff>
    </xdr:from>
    <xdr:ext cx="469744" cy="259045"/>
    <xdr:sp macro="" textlink="">
      <xdr:nvSpPr>
        <xdr:cNvPr id="545" name="テキスト ボックス 544"/>
        <xdr:cNvSpPr txBox="1"/>
      </xdr:nvSpPr>
      <xdr:spPr>
        <a:xfrm>
          <a:off x="13468428" y="66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159689</xdr:rowOff>
    </xdr:from>
    <xdr:to>
      <xdr:col>67</xdr:col>
      <xdr:colOff>101600</xdr:colOff>
      <xdr:row>39</xdr:row>
      <xdr:rowOff>89839</xdr:rowOff>
    </xdr:to>
    <xdr:sp macro="" textlink="">
      <xdr:nvSpPr>
        <xdr:cNvPr id="546" name="楕円 545"/>
        <xdr:cNvSpPr/>
      </xdr:nvSpPr>
      <xdr:spPr>
        <a:xfrm>
          <a:off x="12763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80966</xdr:rowOff>
    </xdr:from>
    <xdr:ext cx="378565" cy="259045"/>
    <xdr:sp macro="" textlink="">
      <xdr:nvSpPr>
        <xdr:cNvPr id="547" name="テキスト ボックス 546"/>
        <xdr:cNvSpPr txBox="1"/>
      </xdr:nvSpPr>
      <xdr:spPr>
        <a:xfrm>
          <a:off x="12625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65429</xdr:rowOff>
    </xdr:from>
    <xdr:to>
      <xdr:col>85</xdr:col>
      <xdr:colOff>127000</xdr:colOff>
      <xdr:row>78</xdr:row>
      <xdr:rowOff>90742</xdr:rowOff>
    </xdr:to>
    <xdr:cxnSp macro="">
      <xdr:nvCxnSpPr>
        <xdr:cNvPr id="625" name="直線コネクタ 624"/>
        <xdr:cNvCxnSpPr/>
      </xdr:nvCxnSpPr>
      <xdr:spPr>
        <a:xfrm>
          <a:off x="15481300" y="13438529"/>
          <a:ext cx="8382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44855</xdr:rowOff>
    </xdr:from>
    <xdr:to>
      <xdr:col>81</xdr:col>
      <xdr:colOff>50800</xdr:colOff>
      <xdr:row>78</xdr:row>
      <xdr:rowOff>65429</xdr:rowOff>
    </xdr:to>
    <xdr:cxnSp macro="">
      <xdr:nvCxnSpPr>
        <xdr:cNvPr id="628" name="直線コネクタ 627"/>
        <xdr:cNvCxnSpPr/>
      </xdr:nvCxnSpPr>
      <xdr:spPr>
        <a:xfrm>
          <a:off x="14592300" y="1341795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25690</xdr:rowOff>
    </xdr:from>
    <xdr:to>
      <xdr:col>76</xdr:col>
      <xdr:colOff>114300</xdr:colOff>
      <xdr:row>78</xdr:row>
      <xdr:rowOff>44855</xdr:rowOff>
    </xdr:to>
    <xdr:cxnSp macro="">
      <xdr:nvCxnSpPr>
        <xdr:cNvPr id="631" name="直線コネクタ 630"/>
        <xdr:cNvCxnSpPr/>
      </xdr:nvCxnSpPr>
      <xdr:spPr>
        <a:xfrm>
          <a:off x="13703300" y="13398790"/>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23808</xdr:rowOff>
    </xdr:from>
    <xdr:to>
      <xdr:col>71</xdr:col>
      <xdr:colOff>177800</xdr:colOff>
      <xdr:row>78</xdr:row>
      <xdr:rowOff>25690</xdr:rowOff>
    </xdr:to>
    <xdr:cxnSp macro="">
      <xdr:nvCxnSpPr>
        <xdr:cNvPr id="634" name="直線コネクタ 633"/>
        <xdr:cNvCxnSpPr/>
      </xdr:nvCxnSpPr>
      <xdr:spPr>
        <a:xfrm>
          <a:off x="12814300" y="13396908"/>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39942</xdr:rowOff>
    </xdr:from>
    <xdr:to>
      <xdr:col>85</xdr:col>
      <xdr:colOff>177800</xdr:colOff>
      <xdr:row>78</xdr:row>
      <xdr:rowOff>141542</xdr:rowOff>
    </xdr:to>
    <xdr:sp macro="" textlink="">
      <xdr:nvSpPr>
        <xdr:cNvPr id="644" name="楕円 643"/>
        <xdr:cNvSpPr/>
      </xdr:nvSpPr>
      <xdr:spPr>
        <a:xfrm>
          <a:off x="16268700" y="134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126319</xdr:rowOff>
    </xdr:from>
    <xdr:ext cx="534377" cy="259045"/>
    <xdr:sp macro="" textlink="">
      <xdr:nvSpPr>
        <xdr:cNvPr id="645" name="公債費該当値テキスト"/>
        <xdr:cNvSpPr txBox="1"/>
      </xdr:nvSpPr>
      <xdr:spPr>
        <a:xfrm>
          <a:off x="16370300" y="133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14629</xdr:rowOff>
    </xdr:from>
    <xdr:to>
      <xdr:col>81</xdr:col>
      <xdr:colOff>101600</xdr:colOff>
      <xdr:row>78</xdr:row>
      <xdr:rowOff>116229</xdr:rowOff>
    </xdr:to>
    <xdr:sp macro="" textlink="">
      <xdr:nvSpPr>
        <xdr:cNvPr id="646" name="楕円 645"/>
        <xdr:cNvSpPr/>
      </xdr:nvSpPr>
      <xdr:spPr>
        <a:xfrm>
          <a:off x="15430500" y="133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107356</xdr:rowOff>
    </xdr:from>
    <xdr:ext cx="534377" cy="259045"/>
    <xdr:sp macro="" textlink="">
      <xdr:nvSpPr>
        <xdr:cNvPr id="647" name="テキスト ボックス 646"/>
        <xdr:cNvSpPr txBox="1"/>
      </xdr:nvSpPr>
      <xdr:spPr>
        <a:xfrm>
          <a:off x="15214111" y="134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165505</xdr:rowOff>
    </xdr:from>
    <xdr:to>
      <xdr:col>76</xdr:col>
      <xdr:colOff>165100</xdr:colOff>
      <xdr:row>78</xdr:row>
      <xdr:rowOff>95655</xdr:rowOff>
    </xdr:to>
    <xdr:sp macro="" textlink="">
      <xdr:nvSpPr>
        <xdr:cNvPr id="648" name="楕円 647"/>
        <xdr:cNvSpPr/>
      </xdr:nvSpPr>
      <xdr:spPr>
        <a:xfrm>
          <a:off x="14541500" y="133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86782</xdr:rowOff>
    </xdr:from>
    <xdr:ext cx="534377" cy="259045"/>
    <xdr:sp macro="" textlink="">
      <xdr:nvSpPr>
        <xdr:cNvPr id="649" name="テキスト ボックス 648"/>
        <xdr:cNvSpPr txBox="1"/>
      </xdr:nvSpPr>
      <xdr:spPr>
        <a:xfrm>
          <a:off x="14325111" y="134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146340</xdr:rowOff>
    </xdr:from>
    <xdr:to>
      <xdr:col>72</xdr:col>
      <xdr:colOff>38100</xdr:colOff>
      <xdr:row>78</xdr:row>
      <xdr:rowOff>76490</xdr:rowOff>
    </xdr:to>
    <xdr:sp macro="" textlink="">
      <xdr:nvSpPr>
        <xdr:cNvPr id="650" name="楕円 649"/>
        <xdr:cNvSpPr/>
      </xdr:nvSpPr>
      <xdr:spPr>
        <a:xfrm>
          <a:off x="13652500" y="133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67617</xdr:rowOff>
    </xdr:from>
    <xdr:ext cx="534377" cy="259045"/>
    <xdr:sp macro="" textlink="">
      <xdr:nvSpPr>
        <xdr:cNvPr id="651" name="テキスト ボックス 650"/>
        <xdr:cNvSpPr txBox="1"/>
      </xdr:nvSpPr>
      <xdr:spPr>
        <a:xfrm>
          <a:off x="13436111" y="1344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144458</xdr:rowOff>
    </xdr:from>
    <xdr:to>
      <xdr:col>67</xdr:col>
      <xdr:colOff>101600</xdr:colOff>
      <xdr:row>78</xdr:row>
      <xdr:rowOff>74608</xdr:rowOff>
    </xdr:to>
    <xdr:sp macro="" textlink="">
      <xdr:nvSpPr>
        <xdr:cNvPr id="652" name="楕円 651"/>
        <xdr:cNvSpPr/>
      </xdr:nvSpPr>
      <xdr:spPr>
        <a:xfrm>
          <a:off x="12763500" y="133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65735</xdr:rowOff>
    </xdr:from>
    <xdr:ext cx="534377" cy="259045"/>
    <xdr:sp macro="" textlink="">
      <xdr:nvSpPr>
        <xdr:cNvPr id="653" name="テキスト ボックス 652"/>
        <xdr:cNvSpPr txBox="1"/>
      </xdr:nvSpPr>
      <xdr:spPr>
        <a:xfrm>
          <a:off x="12547111" y="134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100119</xdr:rowOff>
    </xdr:from>
    <xdr:to>
      <xdr:col>85</xdr:col>
      <xdr:colOff>126364</xdr:colOff>
      <xdr:row>99</xdr:row>
      <xdr:rowOff>41511</xdr:rowOff>
    </xdr:to>
    <xdr:cxnSp macro="">
      <xdr:nvCxnSpPr>
        <xdr:cNvPr id="679" name="直線コネクタ 678"/>
        <xdr:cNvCxnSpPr/>
      </xdr:nvCxnSpPr>
      <xdr:spPr>
        <a:xfrm flipV="1">
          <a:off x="16317595" y="15702069"/>
          <a:ext cx="1269" cy="131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45338</xdr:rowOff>
    </xdr:from>
    <xdr:ext cx="469744" cy="259045"/>
    <xdr:sp macro="" textlink="">
      <xdr:nvSpPr>
        <xdr:cNvPr id="680" name="積立金最小値テキスト"/>
        <xdr:cNvSpPr txBox="1"/>
      </xdr:nvSpPr>
      <xdr:spPr>
        <a:xfrm>
          <a:off x="16370300" y="170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41511</xdr:rowOff>
    </xdr:from>
    <xdr:to>
      <xdr:col>86</xdr:col>
      <xdr:colOff>25400</xdr:colOff>
      <xdr:row>99</xdr:row>
      <xdr:rowOff>41511</xdr:rowOff>
    </xdr:to>
    <xdr:cxnSp macro="">
      <xdr:nvCxnSpPr>
        <xdr:cNvPr id="681" name="直線コネクタ 680"/>
        <xdr:cNvCxnSpPr/>
      </xdr:nvCxnSpPr>
      <xdr:spPr>
        <a:xfrm>
          <a:off x="16230600" y="170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46796</xdr:rowOff>
    </xdr:from>
    <xdr:ext cx="599010" cy="259045"/>
    <xdr:sp macro="" textlink="">
      <xdr:nvSpPr>
        <xdr:cNvPr id="682" name="積立金最大値テキスト"/>
        <xdr:cNvSpPr txBox="1"/>
      </xdr:nvSpPr>
      <xdr:spPr>
        <a:xfrm>
          <a:off x="16370300" y="1547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100119</xdr:rowOff>
    </xdr:from>
    <xdr:to>
      <xdr:col>86</xdr:col>
      <xdr:colOff>25400</xdr:colOff>
      <xdr:row>91</xdr:row>
      <xdr:rowOff>100119</xdr:rowOff>
    </xdr:to>
    <xdr:cxnSp macro="">
      <xdr:nvCxnSpPr>
        <xdr:cNvPr id="683" name="直線コネクタ 682"/>
        <xdr:cNvCxnSpPr/>
      </xdr:nvCxnSpPr>
      <xdr:spPr>
        <a:xfrm>
          <a:off x="16230600" y="15702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46420</xdr:rowOff>
    </xdr:from>
    <xdr:to>
      <xdr:col>85</xdr:col>
      <xdr:colOff>127000</xdr:colOff>
      <xdr:row>92</xdr:row>
      <xdr:rowOff>122642</xdr:rowOff>
    </xdr:to>
    <xdr:cxnSp macro="">
      <xdr:nvCxnSpPr>
        <xdr:cNvPr id="684" name="直線コネクタ 683"/>
        <xdr:cNvCxnSpPr/>
      </xdr:nvCxnSpPr>
      <xdr:spPr>
        <a:xfrm>
          <a:off x="15481300" y="15476920"/>
          <a:ext cx="838200" cy="4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104284</xdr:rowOff>
    </xdr:from>
    <xdr:ext cx="534377" cy="259045"/>
    <xdr:sp macro="" textlink="">
      <xdr:nvSpPr>
        <xdr:cNvPr id="685" name="積立金平均値テキスト"/>
        <xdr:cNvSpPr txBox="1"/>
      </xdr:nvSpPr>
      <xdr:spPr>
        <a:xfrm>
          <a:off x="16370300" y="1656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125857</xdr:rowOff>
    </xdr:from>
    <xdr:to>
      <xdr:col>85</xdr:col>
      <xdr:colOff>177800</xdr:colOff>
      <xdr:row>97</xdr:row>
      <xdr:rowOff>56007</xdr:rowOff>
    </xdr:to>
    <xdr:sp macro="" textlink="">
      <xdr:nvSpPr>
        <xdr:cNvPr id="686" name="フローチャート: 判断 685"/>
        <xdr:cNvSpPr/>
      </xdr:nvSpPr>
      <xdr:spPr>
        <a:xfrm>
          <a:off x="162687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46420</xdr:rowOff>
    </xdr:from>
    <xdr:to>
      <xdr:col>81</xdr:col>
      <xdr:colOff>50800</xdr:colOff>
      <xdr:row>92</xdr:row>
      <xdr:rowOff>149268</xdr:rowOff>
    </xdr:to>
    <xdr:cxnSp macro="">
      <xdr:nvCxnSpPr>
        <xdr:cNvPr id="687" name="直線コネクタ 686"/>
        <xdr:cNvCxnSpPr/>
      </xdr:nvCxnSpPr>
      <xdr:spPr>
        <a:xfrm flipV="1">
          <a:off x="14592300" y="15476920"/>
          <a:ext cx="889000" cy="44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56514</xdr:rowOff>
    </xdr:from>
    <xdr:to>
      <xdr:col>81</xdr:col>
      <xdr:colOff>101600</xdr:colOff>
      <xdr:row>96</xdr:row>
      <xdr:rowOff>158114</xdr:rowOff>
    </xdr:to>
    <xdr:sp macro="" textlink="">
      <xdr:nvSpPr>
        <xdr:cNvPr id="688" name="フローチャート: 判断 687"/>
        <xdr:cNvSpPr/>
      </xdr:nvSpPr>
      <xdr:spPr>
        <a:xfrm>
          <a:off x="15430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149241</xdr:rowOff>
    </xdr:from>
    <xdr:ext cx="534377" cy="259045"/>
    <xdr:sp macro="" textlink="">
      <xdr:nvSpPr>
        <xdr:cNvPr id="689" name="テキスト ボックス 688"/>
        <xdr:cNvSpPr txBox="1"/>
      </xdr:nvSpPr>
      <xdr:spPr>
        <a:xfrm>
          <a:off x="15214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109133</xdr:rowOff>
    </xdr:from>
    <xdr:to>
      <xdr:col>76</xdr:col>
      <xdr:colOff>114300</xdr:colOff>
      <xdr:row>92</xdr:row>
      <xdr:rowOff>149268</xdr:rowOff>
    </xdr:to>
    <xdr:cxnSp macro="">
      <xdr:nvCxnSpPr>
        <xdr:cNvPr id="690" name="直線コネクタ 689"/>
        <xdr:cNvCxnSpPr/>
      </xdr:nvCxnSpPr>
      <xdr:spPr>
        <a:xfrm>
          <a:off x="13703300" y="15882533"/>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43714</xdr:rowOff>
    </xdr:from>
    <xdr:to>
      <xdr:col>76</xdr:col>
      <xdr:colOff>165100</xdr:colOff>
      <xdr:row>97</xdr:row>
      <xdr:rowOff>145314</xdr:rowOff>
    </xdr:to>
    <xdr:sp macro="" textlink="">
      <xdr:nvSpPr>
        <xdr:cNvPr id="691" name="フローチャート: 判断 690"/>
        <xdr:cNvSpPr/>
      </xdr:nvSpPr>
      <xdr:spPr>
        <a:xfrm>
          <a:off x="145415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136441</xdr:rowOff>
    </xdr:from>
    <xdr:ext cx="534377" cy="259045"/>
    <xdr:sp macro="" textlink="">
      <xdr:nvSpPr>
        <xdr:cNvPr id="692" name="テキスト ボックス 691"/>
        <xdr:cNvSpPr txBox="1"/>
      </xdr:nvSpPr>
      <xdr:spPr>
        <a:xfrm>
          <a:off x="14325111" y="167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109133</xdr:rowOff>
    </xdr:from>
    <xdr:to>
      <xdr:col>71</xdr:col>
      <xdr:colOff>177800</xdr:colOff>
      <xdr:row>94</xdr:row>
      <xdr:rowOff>60365</xdr:rowOff>
    </xdr:to>
    <xdr:cxnSp macro="">
      <xdr:nvCxnSpPr>
        <xdr:cNvPr id="693" name="直線コネクタ 692"/>
        <xdr:cNvCxnSpPr/>
      </xdr:nvCxnSpPr>
      <xdr:spPr>
        <a:xfrm flipV="1">
          <a:off x="12814300" y="15882533"/>
          <a:ext cx="889000" cy="2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127522</xdr:rowOff>
    </xdr:from>
    <xdr:to>
      <xdr:col>72</xdr:col>
      <xdr:colOff>38100</xdr:colOff>
      <xdr:row>98</xdr:row>
      <xdr:rowOff>57672</xdr:rowOff>
    </xdr:to>
    <xdr:sp macro="" textlink="">
      <xdr:nvSpPr>
        <xdr:cNvPr id="694" name="フローチャート: 判断 693"/>
        <xdr:cNvSpPr/>
      </xdr:nvSpPr>
      <xdr:spPr>
        <a:xfrm>
          <a:off x="13652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48799</xdr:rowOff>
    </xdr:from>
    <xdr:ext cx="534377" cy="259045"/>
    <xdr:sp macro="" textlink="">
      <xdr:nvSpPr>
        <xdr:cNvPr id="695" name="テキスト ボックス 694"/>
        <xdr:cNvSpPr txBox="1"/>
      </xdr:nvSpPr>
      <xdr:spPr>
        <a:xfrm>
          <a:off x="13436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34460</xdr:rowOff>
    </xdr:from>
    <xdr:to>
      <xdr:col>67</xdr:col>
      <xdr:colOff>101600</xdr:colOff>
      <xdr:row>97</xdr:row>
      <xdr:rowOff>136060</xdr:rowOff>
    </xdr:to>
    <xdr:sp macro="" textlink="">
      <xdr:nvSpPr>
        <xdr:cNvPr id="696" name="フローチャート: 判断 695"/>
        <xdr:cNvSpPr/>
      </xdr:nvSpPr>
      <xdr:spPr>
        <a:xfrm>
          <a:off x="12763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127187</xdr:rowOff>
    </xdr:from>
    <xdr:ext cx="534377" cy="259045"/>
    <xdr:sp macro="" textlink="">
      <xdr:nvSpPr>
        <xdr:cNvPr id="697" name="テキスト ボックス 696"/>
        <xdr:cNvSpPr txBox="1"/>
      </xdr:nvSpPr>
      <xdr:spPr>
        <a:xfrm>
          <a:off x="12547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71842</xdr:rowOff>
    </xdr:from>
    <xdr:to>
      <xdr:col>85</xdr:col>
      <xdr:colOff>177800</xdr:colOff>
      <xdr:row>93</xdr:row>
      <xdr:rowOff>1992</xdr:rowOff>
    </xdr:to>
    <xdr:sp macro="" textlink="">
      <xdr:nvSpPr>
        <xdr:cNvPr id="703" name="楕円 702"/>
        <xdr:cNvSpPr/>
      </xdr:nvSpPr>
      <xdr:spPr>
        <a:xfrm>
          <a:off x="16268700" y="1584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94719</xdr:rowOff>
    </xdr:from>
    <xdr:ext cx="599010" cy="259045"/>
    <xdr:sp macro="" textlink="">
      <xdr:nvSpPr>
        <xdr:cNvPr id="704" name="積立金該当値テキスト"/>
        <xdr:cNvSpPr txBox="1"/>
      </xdr:nvSpPr>
      <xdr:spPr>
        <a:xfrm>
          <a:off x="16370300" y="15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167070</xdr:rowOff>
    </xdr:from>
    <xdr:to>
      <xdr:col>81</xdr:col>
      <xdr:colOff>101600</xdr:colOff>
      <xdr:row>90</xdr:row>
      <xdr:rowOff>97220</xdr:rowOff>
    </xdr:to>
    <xdr:sp macro="" textlink="">
      <xdr:nvSpPr>
        <xdr:cNvPr id="705" name="楕円 704"/>
        <xdr:cNvSpPr/>
      </xdr:nvSpPr>
      <xdr:spPr>
        <a:xfrm>
          <a:off x="15430500" y="1542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113747</xdr:rowOff>
    </xdr:from>
    <xdr:ext cx="599010" cy="259045"/>
    <xdr:sp macro="" textlink="">
      <xdr:nvSpPr>
        <xdr:cNvPr id="706" name="テキスト ボックス 705"/>
        <xdr:cNvSpPr txBox="1"/>
      </xdr:nvSpPr>
      <xdr:spPr>
        <a:xfrm>
          <a:off x="15181795" y="1520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98468</xdr:rowOff>
    </xdr:from>
    <xdr:to>
      <xdr:col>76</xdr:col>
      <xdr:colOff>165100</xdr:colOff>
      <xdr:row>93</xdr:row>
      <xdr:rowOff>28618</xdr:rowOff>
    </xdr:to>
    <xdr:sp macro="" textlink="">
      <xdr:nvSpPr>
        <xdr:cNvPr id="707" name="楕円 706"/>
        <xdr:cNvSpPr/>
      </xdr:nvSpPr>
      <xdr:spPr>
        <a:xfrm>
          <a:off x="14541500" y="158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45145</xdr:rowOff>
    </xdr:from>
    <xdr:ext cx="599010" cy="259045"/>
    <xdr:sp macro="" textlink="">
      <xdr:nvSpPr>
        <xdr:cNvPr id="708" name="テキスト ボックス 707"/>
        <xdr:cNvSpPr txBox="1"/>
      </xdr:nvSpPr>
      <xdr:spPr>
        <a:xfrm>
          <a:off x="14292795" y="156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58333</xdr:rowOff>
    </xdr:from>
    <xdr:to>
      <xdr:col>72</xdr:col>
      <xdr:colOff>38100</xdr:colOff>
      <xdr:row>92</xdr:row>
      <xdr:rowOff>159933</xdr:rowOff>
    </xdr:to>
    <xdr:sp macro="" textlink="">
      <xdr:nvSpPr>
        <xdr:cNvPr id="709" name="楕円 708"/>
        <xdr:cNvSpPr/>
      </xdr:nvSpPr>
      <xdr:spPr>
        <a:xfrm>
          <a:off x="13652500" y="158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5010</xdr:rowOff>
    </xdr:from>
    <xdr:ext cx="599010" cy="259045"/>
    <xdr:sp macro="" textlink="">
      <xdr:nvSpPr>
        <xdr:cNvPr id="710" name="テキスト ボックス 709"/>
        <xdr:cNvSpPr txBox="1"/>
      </xdr:nvSpPr>
      <xdr:spPr>
        <a:xfrm>
          <a:off x="13403795" y="1560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9565</xdr:rowOff>
    </xdr:from>
    <xdr:to>
      <xdr:col>67</xdr:col>
      <xdr:colOff>101600</xdr:colOff>
      <xdr:row>94</xdr:row>
      <xdr:rowOff>111165</xdr:rowOff>
    </xdr:to>
    <xdr:sp macro="" textlink="">
      <xdr:nvSpPr>
        <xdr:cNvPr id="711" name="楕円 710"/>
        <xdr:cNvSpPr/>
      </xdr:nvSpPr>
      <xdr:spPr>
        <a:xfrm>
          <a:off x="12763500" y="161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127692</xdr:rowOff>
    </xdr:from>
    <xdr:ext cx="534377" cy="259045"/>
    <xdr:sp macro="" textlink="">
      <xdr:nvSpPr>
        <xdr:cNvPr id="712" name="テキスト ボックス 711"/>
        <xdr:cNvSpPr txBox="1"/>
      </xdr:nvSpPr>
      <xdr:spPr>
        <a:xfrm>
          <a:off x="12547111" y="1590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2" name="投資及び出資金平均値テキスト"/>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2" name="テキスト ボックス 751"/>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75120</xdr:rowOff>
    </xdr:from>
    <xdr:to>
      <xdr:col>116</xdr:col>
      <xdr:colOff>63500</xdr:colOff>
      <xdr:row>56</xdr:row>
      <xdr:rowOff>102610</xdr:rowOff>
    </xdr:to>
    <xdr:cxnSp macro="">
      <xdr:nvCxnSpPr>
        <xdr:cNvPr id="794" name="直線コネクタ 793"/>
        <xdr:cNvCxnSpPr/>
      </xdr:nvCxnSpPr>
      <xdr:spPr>
        <a:xfrm>
          <a:off x="21323300" y="9161970"/>
          <a:ext cx="838200" cy="54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5" name="貸付金平均値テキスト"/>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63176</xdr:rowOff>
    </xdr:from>
    <xdr:to>
      <xdr:col>111</xdr:col>
      <xdr:colOff>177800</xdr:colOff>
      <xdr:row>53</xdr:row>
      <xdr:rowOff>75120</xdr:rowOff>
    </xdr:to>
    <xdr:cxnSp macro="">
      <xdr:nvCxnSpPr>
        <xdr:cNvPr id="797" name="直線コネクタ 796"/>
        <xdr:cNvCxnSpPr/>
      </xdr:nvCxnSpPr>
      <xdr:spPr>
        <a:xfrm>
          <a:off x="20434300" y="9150026"/>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167453</xdr:rowOff>
    </xdr:from>
    <xdr:ext cx="469744" cy="259045"/>
    <xdr:sp macro="" textlink="">
      <xdr:nvSpPr>
        <xdr:cNvPr id="799" name="テキスト ボックス 798"/>
        <xdr:cNvSpPr txBox="1"/>
      </xdr:nvSpPr>
      <xdr:spPr>
        <a:xfrm>
          <a:off x="21088428" y="976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63176</xdr:rowOff>
    </xdr:from>
    <xdr:to>
      <xdr:col>107</xdr:col>
      <xdr:colOff>50800</xdr:colOff>
      <xdr:row>56</xdr:row>
      <xdr:rowOff>88150</xdr:rowOff>
    </xdr:to>
    <xdr:cxnSp macro="">
      <xdr:nvCxnSpPr>
        <xdr:cNvPr id="800" name="直線コネクタ 799"/>
        <xdr:cNvCxnSpPr/>
      </xdr:nvCxnSpPr>
      <xdr:spPr>
        <a:xfrm flipV="1">
          <a:off x="19545300" y="9150026"/>
          <a:ext cx="889000" cy="53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34123</xdr:rowOff>
    </xdr:from>
    <xdr:ext cx="469744" cy="259045"/>
    <xdr:sp macro="" textlink="">
      <xdr:nvSpPr>
        <xdr:cNvPr id="802" name="テキスト ボックス 801"/>
        <xdr:cNvSpPr txBox="1"/>
      </xdr:nvSpPr>
      <xdr:spPr>
        <a:xfrm>
          <a:off x="20199428" y="98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87808</xdr:rowOff>
    </xdr:from>
    <xdr:to>
      <xdr:col>102</xdr:col>
      <xdr:colOff>114300</xdr:colOff>
      <xdr:row>56</xdr:row>
      <xdr:rowOff>88150</xdr:rowOff>
    </xdr:to>
    <xdr:cxnSp macro="">
      <xdr:nvCxnSpPr>
        <xdr:cNvPr id="803" name="直線コネクタ 802"/>
        <xdr:cNvCxnSpPr/>
      </xdr:nvCxnSpPr>
      <xdr:spPr>
        <a:xfrm>
          <a:off x="18656300" y="968900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139908</xdr:rowOff>
    </xdr:from>
    <xdr:ext cx="469744" cy="259045"/>
    <xdr:sp macro="" textlink="">
      <xdr:nvSpPr>
        <xdr:cNvPr id="805" name="テキスト ボックス 804"/>
        <xdr:cNvSpPr txBox="1"/>
      </xdr:nvSpPr>
      <xdr:spPr>
        <a:xfrm>
          <a:off x="19310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110589</xdr:rowOff>
    </xdr:from>
    <xdr:ext cx="469744" cy="259045"/>
    <xdr:sp macro="" textlink="">
      <xdr:nvSpPr>
        <xdr:cNvPr id="807" name="テキスト ボックス 806"/>
        <xdr:cNvSpPr txBox="1"/>
      </xdr:nvSpPr>
      <xdr:spPr>
        <a:xfrm>
          <a:off x="18421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51810</xdr:rowOff>
    </xdr:from>
    <xdr:to>
      <xdr:col>116</xdr:col>
      <xdr:colOff>114300</xdr:colOff>
      <xdr:row>56</xdr:row>
      <xdr:rowOff>153410</xdr:rowOff>
    </xdr:to>
    <xdr:sp macro="" textlink="">
      <xdr:nvSpPr>
        <xdr:cNvPr id="813" name="楕円 812"/>
        <xdr:cNvSpPr/>
      </xdr:nvSpPr>
      <xdr:spPr>
        <a:xfrm>
          <a:off x="22110700" y="9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74687</xdr:rowOff>
    </xdr:from>
    <xdr:ext cx="469744" cy="259045"/>
    <xdr:sp macro="" textlink="">
      <xdr:nvSpPr>
        <xdr:cNvPr id="814" name="貸付金該当値テキスト"/>
        <xdr:cNvSpPr txBox="1"/>
      </xdr:nvSpPr>
      <xdr:spPr>
        <a:xfrm>
          <a:off x="22212300" y="950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24320</xdr:rowOff>
    </xdr:from>
    <xdr:to>
      <xdr:col>112</xdr:col>
      <xdr:colOff>38100</xdr:colOff>
      <xdr:row>53</xdr:row>
      <xdr:rowOff>125920</xdr:rowOff>
    </xdr:to>
    <xdr:sp macro="" textlink="">
      <xdr:nvSpPr>
        <xdr:cNvPr id="815" name="楕円 814"/>
        <xdr:cNvSpPr/>
      </xdr:nvSpPr>
      <xdr:spPr>
        <a:xfrm>
          <a:off x="21272500" y="91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142447</xdr:rowOff>
    </xdr:from>
    <xdr:ext cx="534377" cy="259045"/>
    <xdr:sp macro="" textlink="">
      <xdr:nvSpPr>
        <xdr:cNvPr id="816" name="テキスト ボックス 815"/>
        <xdr:cNvSpPr txBox="1"/>
      </xdr:nvSpPr>
      <xdr:spPr>
        <a:xfrm>
          <a:off x="21056111" y="888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12376</xdr:rowOff>
    </xdr:from>
    <xdr:to>
      <xdr:col>107</xdr:col>
      <xdr:colOff>101600</xdr:colOff>
      <xdr:row>53</xdr:row>
      <xdr:rowOff>113976</xdr:rowOff>
    </xdr:to>
    <xdr:sp macro="" textlink="">
      <xdr:nvSpPr>
        <xdr:cNvPr id="817" name="楕円 816"/>
        <xdr:cNvSpPr/>
      </xdr:nvSpPr>
      <xdr:spPr>
        <a:xfrm>
          <a:off x="20383500" y="90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130503</xdr:rowOff>
    </xdr:from>
    <xdr:ext cx="534377" cy="259045"/>
    <xdr:sp macro="" textlink="">
      <xdr:nvSpPr>
        <xdr:cNvPr id="818" name="テキスト ボックス 817"/>
        <xdr:cNvSpPr txBox="1"/>
      </xdr:nvSpPr>
      <xdr:spPr>
        <a:xfrm>
          <a:off x="20167111" y="88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37350</xdr:rowOff>
    </xdr:from>
    <xdr:to>
      <xdr:col>102</xdr:col>
      <xdr:colOff>165100</xdr:colOff>
      <xdr:row>56</xdr:row>
      <xdr:rowOff>138950</xdr:rowOff>
    </xdr:to>
    <xdr:sp macro="" textlink="">
      <xdr:nvSpPr>
        <xdr:cNvPr id="819" name="楕円 818"/>
        <xdr:cNvSpPr/>
      </xdr:nvSpPr>
      <xdr:spPr>
        <a:xfrm>
          <a:off x="19494500" y="96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155477</xdr:rowOff>
    </xdr:from>
    <xdr:ext cx="469744" cy="259045"/>
    <xdr:sp macro="" textlink="">
      <xdr:nvSpPr>
        <xdr:cNvPr id="820" name="テキスト ボックス 819"/>
        <xdr:cNvSpPr txBox="1"/>
      </xdr:nvSpPr>
      <xdr:spPr>
        <a:xfrm>
          <a:off x="19310428" y="941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37008</xdr:rowOff>
    </xdr:from>
    <xdr:to>
      <xdr:col>98</xdr:col>
      <xdr:colOff>38100</xdr:colOff>
      <xdr:row>56</xdr:row>
      <xdr:rowOff>138608</xdr:rowOff>
    </xdr:to>
    <xdr:sp macro="" textlink="">
      <xdr:nvSpPr>
        <xdr:cNvPr id="821" name="楕円 820"/>
        <xdr:cNvSpPr/>
      </xdr:nvSpPr>
      <xdr:spPr>
        <a:xfrm>
          <a:off x="18605500" y="96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155135</xdr:rowOff>
    </xdr:from>
    <xdr:ext cx="469744" cy="259045"/>
    <xdr:sp macro="" textlink="">
      <xdr:nvSpPr>
        <xdr:cNvPr id="822" name="テキスト ボックス 821"/>
        <xdr:cNvSpPr txBox="1"/>
      </xdr:nvSpPr>
      <xdr:spPr>
        <a:xfrm>
          <a:off x="18421428" y="941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130604</xdr:rowOff>
    </xdr:from>
    <xdr:to>
      <xdr:col>116</xdr:col>
      <xdr:colOff>63500</xdr:colOff>
      <xdr:row>78</xdr:row>
      <xdr:rowOff>48864</xdr:rowOff>
    </xdr:to>
    <xdr:cxnSp macro="">
      <xdr:nvCxnSpPr>
        <xdr:cNvPr id="854" name="直線コネクタ 853"/>
        <xdr:cNvCxnSpPr/>
      </xdr:nvCxnSpPr>
      <xdr:spPr>
        <a:xfrm>
          <a:off x="21323300" y="13160804"/>
          <a:ext cx="838200" cy="26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5" name="繰出金平均値テキスト"/>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130604</xdr:rowOff>
    </xdr:from>
    <xdr:to>
      <xdr:col>111</xdr:col>
      <xdr:colOff>177800</xdr:colOff>
      <xdr:row>76</xdr:row>
      <xdr:rowOff>156682</xdr:rowOff>
    </xdr:to>
    <xdr:cxnSp macro="">
      <xdr:nvCxnSpPr>
        <xdr:cNvPr id="857" name="直線コネクタ 856"/>
        <xdr:cNvCxnSpPr/>
      </xdr:nvCxnSpPr>
      <xdr:spPr>
        <a:xfrm flipV="1">
          <a:off x="20434300" y="13160804"/>
          <a:ext cx="889000" cy="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9" name="テキスト ボックス 858"/>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71137</xdr:rowOff>
    </xdr:from>
    <xdr:to>
      <xdr:col>107</xdr:col>
      <xdr:colOff>50800</xdr:colOff>
      <xdr:row>76</xdr:row>
      <xdr:rowOff>156682</xdr:rowOff>
    </xdr:to>
    <xdr:cxnSp macro="">
      <xdr:nvCxnSpPr>
        <xdr:cNvPr id="860" name="直線コネクタ 859"/>
        <xdr:cNvCxnSpPr/>
      </xdr:nvCxnSpPr>
      <xdr:spPr>
        <a:xfrm>
          <a:off x="19545300" y="13101337"/>
          <a:ext cx="889000" cy="8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2" name="テキスト ボックス 861"/>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71137</xdr:rowOff>
    </xdr:from>
    <xdr:to>
      <xdr:col>102</xdr:col>
      <xdr:colOff>114300</xdr:colOff>
      <xdr:row>76</xdr:row>
      <xdr:rowOff>108545</xdr:rowOff>
    </xdr:to>
    <xdr:cxnSp macro="">
      <xdr:nvCxnSpPr>
        <xdr:cNvPr id="863" name="直線コネクタ 862"/>
        <xdr:cNvCxnSpPr/>
      </xdr:nvCxnSpPr>
      <xdr:spPr>
        <a:xfrm flipV="1">
          <a:off x="18656300" y="13101337"/>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5" name="テキスト ボックス 864"/>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7" name="テキスト ボックス 866"/>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169514</xdr:rowOff>
    </xdr:from>
    <xdr:to>
      <xdr:col>116</xdr:col>
      <xdr:colOff>114300</xdr:colOff>
      <xdr:row>78</xdr:row>
      <xdr:rowOff>99664</xdr:rowOff>
    </xdr:to>
    <xdr:sp macro="" textlink="">
      <xdr:nvSpPr>
        <xdr:cNvPr id="873" name="楕円 872"/>
        <xdr:cNvSpPr/>
      </xdr:nvSpPr>
      <xdr:spPr>
        <a:xfrm>
          <a:off x="22110700" y="133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147941</xdr:rowOff>
    </xdr:from>
    <xdr:ext cx="534377" cy="259045"/>
    <xdr:sp macro="" textlink="">
      <xdr:nvSpPr>
        <xdr:cNvPr id="874" name="繰出金該当値テキスト"/>
        <xdr:cNvSpPr txBox="1"/>
      </xdr:nvSpPr>
      <xdr:spPr>
        <a:xfrm>
          <a:off x="22212300"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79804</xdr:rowOff>
    </xdr:from>
    <xdr:to>
      <xdr:col>112</xdr:col>
      <xdr:colOff>38100</xdr:colOff>
      <xdr:row>77</xdr:row>
      <xdr:rowOff>9954</xdr:rowOff>
    </xdr:to>
    <xdr:sp macro="" textlink="">
      <xdr:nvSpPr>
        <xdr:cNvPr id="875" name="楕円 874"/>
        <xdr:cNvSpPr/>
      </xdr:nvSpPr>
      <xdr:spPr>
        <a:xfrm>
          <a:off x="21272500" y="131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1081</xdr:rowOff>
    </xdr:from>
    <xdr:ext cx="534377" cy="259045"/>
    <xdr:sp macro="" textlink="">
      <xdr:nvSpPr>
        <xdr:cNvPr id="876" name="テキスト ボックス 875"/>
        <xdr:cNvSpPr txBox="1"/>
      </xdr:nvSpPr>
      <xdr:spPr>
        <a:xfrm>
          <a:off x="21056111" y="1320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105882</xdr:rowOff>
    </xdr:from>
    <xdr:to>
      <xdr:col>107</xdr:col>
      <xdr:colOff>101600</xdr:colOff>
      <xdr:row>77</xdr:row>
      <xdr:rowOff>36032</xdr:rowOff>
    </xdr:to>
    <xdr:sp macro="" textlink="">
      <xdr:nvSpPr>
        <xdr:cNvPr id="877" name="楕円 876"/>
        <xdr:cNvSpPr/>
      </xdr:nvSpPr>
      <xdr:spPr>
        <a:xfrm>
          <a:off x="20383500" y="131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27159</xdr:rowOff>
    </xdr:from>
    <xdr:ext cx="534377" cy="259045"/>
    <xdr:sp macro="" textlink="">
      <xdr:nvSpPr>
        <xdr:cNvPr id="878" name="テキスト ボックス 877"/>
        <xdr:cNvSpPr txBox="1"/>
      </xdr:nvSpPr>
      <xdr:spPr>
        <a:xfrm>
          <a:off x="20167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20337</xdr:rowOff>
    </xdr:from>
    <xdr:to>
      <xdr:col>102</xdr:col>
      <xdr:colOff>165100</xdr:colOff>
      <xdr:row>76</xdr:row>
      <xdr:rowOff>121937</xdr:rowOff>
    </xdr:to>
    <xdr:sp macro="" textlink="">
      <xdr:nvSpPr>
        <xdr:cNvPr id="879" name="楕円 878"/>
        <xdr:cNvSpPr/>
      </xdr:nvSpPr>
      <xdr:spPr>
        <a:xfrm>
          <a:off x="19494500" y="130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113064</xdr:rowOff>
    </xdr:from>
    <xdr:ext cx="534377" cy="259045"/>
    <xdr:sp macro="" textlink="">
      <xdr:nvSpPr>
        <xdr:cNvPr id="880" name="テキスト ボックス 879"/>
        <xdr:cNvSpPr txBox="1"/>
      </xdr:nvSpPr>
      <xdr:spPr>
        <a:xfrm>
          <a:off x="19278111" y="131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57745</xdr:rowOff>
    </xdr:from>
    <xdr:to>
      <xdr:col>98</xdr:col>
      <xdr:colOff>38100</xdr:colOff>
      <xdr:row>76</xdr:row>
      <xdr:rowOff>159345</xdr:rowOff>
    </xdr:to>
    <xdr:sp macro="" textlink="">
      <xdr:nvSpPr>
        <xdr:cNvPr id="881" name="楕円 880"/>
        <xdr:cNvSpPr/>
      </xdr:nvSpPr>
      <xdr:spPr>
        <a:xfrm>
          <a:off x="18605500" y="130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150472</xdr:rowOff>
    </xdr:from>
    <xdr:ext cx="534377" cy="259045"/>
    <xdr:sp macro="" textlink="">
      <xdr:nvSpPr>
        <xdr:cNvPr id="882" name="テキスト ボックス 881"/>
        <xdr:cNvSpPr txBox="1"/>
      </xdr:nvSpPr>
      <xdr:spPr>
        <a:xfrm>
          <a:off x="18389111" y="1318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近年の大型事業の終了に起因し、普通建設事業費は令和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年度まで減少していたが令和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年度再び増加に転じている。</a:t>
          </a:r>
        </a:p>
        <a:p>
          <a:r>
            <a:rPr kumimoji="1" lang="ja-JP" altLang="en-US" sz="1300">
              <a:latin typeface="ＭＳ Ｐゴシック" panose="020B0600070205080204" pitchFamily="50" charset="-128"/>
              <a:ea typeface="ＭＳ Ｐゴシック" panose="020B0600070205080204" pitchFamily="50" charset="-128"/>
            </a:rPr>
            <a:t>新規整備については減少しており、都市基盤や公共施設の更新に係る維持管理の比重が高まっており、事業に要する資材などの物価高騰や人件費の高騰も影響していると考えられる。</a:t>
          </a:r>
        </a:p>
        <a:p>
          <a:r>
            <a:rPr kumimoji="1" lang="ja-JP" altLang="en-US" sz="1300">
              <a:latin typeface="ＭＳ Ｐゴシック" panose="020B0600070205080204" pitchFamily="50" charset="-128"/>
              <a:ea typeface="ＭＳ Ｐゴシック" panose="020B0600070205080204" pitchFamily="50" charset="-128"/>
            </a:rPr>
            <a:t>施設老朽化に伴う維持管理費用は今後も増大していくことが懸念されるが、個別施設計画に基づき今後も事後保全から予防保全に努めていく。</a:t>
          </a:r>
        </a:p>
        <a:p>
          <a:r>
            <a:rPr kumimoji="1" lang="ja-JP" altLang="en-US" sz="1300">
              <a:latin typeface="ＭＳ Ｐゴシック" panose="020B0600070205080204" pitchFamily="50" charset="-128"/>
              <a:ea typeface="ＭＳ Ｐゴシック" panose="020B0600070205080204" pitchFamily="50" charset="-128"/>
            </a:rPr>
            <a:t>人件費は、令和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年度の会計年度任用職員制度への移行から比較的高い水準で推移している。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21,510
20,873
156.03
18,481,908
17,036,858
1,409,850
9,802,873
1,790,142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125331</xdr:rowOff>
    </xdr:from>
    <xdr:to>
      <xdr:col>24</xdr:col>
      <xdr:colOff>63500</xdr:colOff>
      <xdr:row>34</xdr:row>
      <xdr:rowOff>12990</xdr:rowOff>
    </xdr:to>
    <xdr:cxnSp macro="">
      <xdr:nvCxnSpPr>
        <xdr:cNvPr id="63" name="直線コネクタ 62"/>
        <xdr:cNvCxnSpPr/>
      </xdr:nvCxnSpPr>
      <xdr:spPr>
        <a:xfrm>
          <a:off x="3797300" y="5783181"/>
          <a:ext cx="8382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41075</xdr:rowOff>
    </xdr:from>
    <xdr:to>
      <xdr:col>19</xdr:col>
      <xdr:colOff>177800</xdr:colOff>
      <xdr:row>33</xdr:row>
      <xdr:rowOff>125331</xdr:rowOff>
    </xdr:to>
    <xdr:cxnSp macro="">
      <xdr:nvCxnSpPr>
        <xdr:cNvPr id="66" name="直線コネクタ 65"/>
        <xdr:cNvCxnSpPr/>
      </xdr:nvCxnSpPr>
      <xdr:spPr>
        <a:xfrm>
          <a:off x="2908300" y="5698925"/>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146231</xdr:rowOff>
    </xdr:from>
    <xdr:to>
      <xdr:col>15</xdr:col>
      <xdr:colOff>50800</xdr:colOff>
      <xdr:row>33</xdr:row>
      <xdr:rowOff>41075</xdr:rowOff>
    </xdr:to>
    <xdr:cxnSp macro="">
      <xdr:nvCxnSpPr>
        <xdr:cNvPr id="69" name="直線コネクタ 68"/>
        <xdr:cNvCxnSpPr/>
      </xdr:nvCxnSpPr>
      <xdr:spPr>
        <a:xfrm>
          <a:off x="2019300" y="5461181"/>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146231</xdr:rowOff>
    </xdr:from>
    <xdr:to>
      <xdr:col>10</xdr:col>
      <xdr:colOff>114300</xdr:colOff>
      <xdr:row>31</xdr:row>
      <xdr:rowOff>160274</xdr:rowOff>
    </xdr:to>
    <xdr:cxnSp macro="">
      <xdr:nvCxnSpPr>
        <xdr:cNvPr id="72" name="直線コネクタ 71"/>
        <xdr:cNvCxnSpPr/>
      </xdr:nvCxnSpPr>
      <xdr:spPr>
        <a:xfrm flipV="1">
          <a:off x="1130300" y="546118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133640</xdr:rowOff>
    </xdr:from>
    <xdr:to>
      <xdr:col>24</xdr:col>
      <xdr:colOff>114300</xdr:colOff>
      <xdr:row>34</xdr:row>
      <xdr:rowOff>63790</xdr:rowOff>
    </xdr:to>
    <xdr:sp macro="" textlink="">
      <xdr:nvSpPr>
        <xdr:cNvPr id="82" name="楕円 81"/>
        <xdr:cNvSpPr/>
      </xdr:nvSpPr>
      <xdr:spPr>
        <a:xfrm>
          <a:off x="4584700" y="57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156517</xdr:rowOff>
    </xdr:from>
    <xdr:ext cx="469744" cy="259045"/>
    <xdr:sp macro="" textlink="">
      <xdr:nvSpPr>
        <xdr:cNvPr id="83" name="議会費該当値テキスト"/>
        <xdr:cNvSpPr txBox="1"/>
      </xdr:nvSpPr>
      <xdr:spPr>
        <a:xfrm>
          <a:off x="4686300" y="564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74531</xdr:rowOff>
    </xdr:from>
    <xdr:to>
      <xdr:col>20</xdr:col>
      <xdr:colOff>38100</xdr:colOff>
      <xdr:row>34</xdr:row>
      <xdr:rowOff>4681</xdr:rowOff>
    </xdr:to>
    <xdr:sp macro="" textlink="">
      <xdr:nvSpPr>
        <xdr:cNvPr id="84" name="楕円 83"/>
        <xdr:cNvSpPr/>
      </xdr:nvSpPr>
      <xdr:spPr>
        <a:xfrm>
          <a:off x="3746500" y="57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21208</xdr:rowOff>
    </xdr:from>
    <xdr:ext cx="469744" cy="259045"/>
    <xdr:sp macro="" textlink="">
      <xdr:nvSpPr>
        <xdr:cNvPr id="85" name="テキスト ボックス 84"/>
        <xdr:cNvSpPr txBox="1"/>
      </xdr:nvSpPr>
      <xdr:spPr>
        <a:xfrm>
          <a:off x="3562428" y="550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161725</xdr:rowOff>
    </xdr:from>
    <xdr:to>
      <xdr:col>15</xdr:col>
      <xdr:colOff>101600</xdr:colOff>
      <xdr:row>33</xdr:row>
      <xdr:rowOff>91875</xdr:rowOff>
    </xdr:to>
    <xdr:sp macro="" textlink="">
      <xdr:nvSpPr>
        <xdr:cNvPr id="86" name="楕円 85"/>
        <xdr:cNvSpPr/>
      </xdr:nvSpPr>
      <xdr:spPr>
        <a:xfrm>
          <a:off x="2857500" y="56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108402</xdr:rowOff>
    </xdr:from>
    <xdr:ext cx="469744" cy="259045"/>
    <xdr:sp macro="" textlink="">
      <xdr:nvSpPr>
        <xdr:cNvPr id="87" name="テキスト ボックス 86"/>
        <xdr:cNvSpPr txBox="1"/>
      </xdr:nvSpPr>
      <xdr:spPr>
        <a:xfrm>
          <a:off x="2673428" y="542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95431</xdr:rowOff>
    </xdr:from>
    <xdr:to>
      <xdr:col>10</xdr:col>
      <xdr:colOff>165100</xdr:colOff>
      <xdr:row>32</xdr:row>
      <xdr:rowOff>25581</xdr:rowOff>
    </xdr:to>
    <xdr:sp macro="" textlink="">
      <xdr:nvSpPr>
        <xdr:cNvPr id="88" name="楕円 87"/>
        <xdr:cNvSpPr/>
      </xdr:nvSpPr>
      <xdr:spPr>
        <a:xfrm>
          <a:off x="1968500" y="54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42108</xdr:rowOff>
    </xdr:from>
    <xdr:ext cx="469744" cy="259045"/>
    <xdr:sp macro="" textlink="">
      <xdr:nvSpPr>
        <xdr:cNvPr id="89" name="テキスト ボックス 88"/>
        <xdr:cNvSpPr txBox="1"/>
      </xdr:nvSpPr>
      <xdr:spPr>
        <a:xfrm>
          <a:off x="1784428" y="518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109474</xdr:rowOff>
    </xdr:from>
    <xdr:to>
      <xdr:col>6</xdr:col>
      <xdr:colOff>38100</xdr:colOff>
      <xdr:row>32</xdr:row>
      <xdr:rowOff>39624</xdr:rowOff>
    </xdr:to>
    <xdr:sp macro="" textlink="">
      <xdr:nvSpPr>
        <xdr:cNvPr id="90" name="楕円 89"/>
        <xdr:cNvSpPr/>
      </xdr:nvSpPr>
      <xdr:spPr>
        <a:xfrm>
          <a:off x="10795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56151</xdr:rowOff>
    </xdr:from>
    <xdr:ext cx="469744" cy="259045"/>
    <xdr:sp macro="" textlink="">
      <xdr:nvSpPr>
        <xdr:cNvPr id="91" name="テキスト ボックス 90"/>
        <xdr:cNvSpPr txBox="1"/>
      </xdr:nvSpPr>
      <xdr:spPr>
        <a:xfrm>
          <a:off x="895428"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22460</xdr:rowOff>
    </xdr:from>
    <xdr:to>
      <xdr:col>24</xdr:col>
      <xdr:colOff>63500</xdr:colOff>
      <xdr:row>53</xdr:row>
      <xdr:rowOff>33671</xdr:rowOff>
    </xdr:to>
    <xdr:cxnSp macro="">
      <xdr:nvCxnSpPr>
        <xdr:cNvPr id="118" name="直線コネクタ 117"/>
        <xdr:cNvCxnSpPr/>
      </xdr:nvCxnSpPr>
      <xdr:spPr>
        <a:xfrm flipV="1">
          <a:off x="3797300" y="9109310"/>
          <a:ext cx="8382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3436</xdr:rowOff>
    </xdr:from>
    <xdr:to>
      <xdr:col>19</xdr:col>
      <xdr:colOff>177800</xdr:colOff>
      <xdr:row>53</xdr:row>
      <xdr:rowOff>33671</xdr:rowOff>
    </xdr:to>
    <xdr:cxnSp macro="">
      <xdr:nvCxnSpPr>
        <xdr:cNvPr id="121" name="直線コネクタ 120"/>
        <xdr:cNvCxnSpPr/>
      </xdr:nvCxnSpPr>
      <xdr:spPr>
        <a:xfrm>
          <a:off x="2908300" y="8747386"/>
          <a:ext cx="889000" cy="37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xdr:cNvSpPr txBox="1"/>
      </xdr:nvSpPr>
      <xdr:spPr>
        <a:xfrm>
          <a:off x="3497795" y="956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3436</xdr:rowOff>
    </xdr:from>
    <xdr:to>
      <xdr:col>15</xdr:col>
      <xdr:colOff>50800</xdr:colOff>
      <xdr:row>53</xdr:row>
      <xdr:rowOff>152460</xdr:rowOff>
    </xdr:to>
    <xdr:cxnSp macro="">
      <xdr:nvCxnSpPr>
        <xdr:cNvPr id="124" name="直線コネクタ 123"/>
        <xdr:cNvCxnSpPr/>
      </xdr:nvCxnSpPr>
      <xdr:spPr>
        <a:xfrm flipV="1">
          <a:off x="2019300" y="8747386"/>
          <a:ext cx="889000" cy="4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152460</xdr:rowOff>
    </xdr:from>
    <xdr:to>
      <xdr:col>10</xdr:col>
      <xdr:colOff>114300</xdr:colOff>
      <xdr:row>54</xdr:row>
      <xdr:rowOff>118628</xdr:rowOff>
    </xdr:to>
    <xdr:cxnSp macro="">
      <xdr:nvCxnSpPr>
        <xdr:cNvPr id="127" name="直線コネクタ 126"/>
        <xdr:cNvCxnSpPr/>
      </xdr:nvCxnSpPr>
      <xdr:spPr>
        <a:xfrm flipV="1">
          <a:off x="1130300" y="9239310"/>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85579</xdr:rowOff>
    </xdr:from>
    <xdr:ext cx="534377" cy="259045"/>
    <xdr:sp macro="" textlink="">
      <xdr:nvSpPr>
        <xdr:cNvPr id="129" name="テキスト ボックス 128"/>
        <xdr:cNvSpPr txBox="1"/>
      </xdr:nvSpPr>
      <xdr:spPr>
        <a:xfrm>
          <a:off x="1752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25525</xdr:rowOff>
    </xdr:from>
    <xdr:ext cx="599010" cy="259045"/>
    <xdr:sp macro="" textlink="">
      <xdr:nvSpPr>
        <xdr:cNvPr id="131" name="テキスト ボックス 130"/>
        <xdr:cNvSpPr txBox="1"/>
      </xdr:nvSpPr>
      <xdr:spPr>
        <a:xfrm>
          <a:off x="830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143110</xdr:rowOff>
    </xdr:from>
    <xdr:to>
      <xdr:col>24</xdr:col>
      <xdr:colOff>114300</xdr:colOff>
      <xdr:row>53</xdr:row>
      <xdr:rowOff>73260</xdr:rowOff>
    </xdr:to>
    <xdr:sp macro="" textlink="">
      <xdr:nvSpPr>
        <xdr:cNvPr id="137" name="楕円 136"/>
        <xdr:cNvSpPr/>
      </xdr:nvSpPr>
      <xdr:spPr>
        <a:xfrm>
          <a:off x="4584700" y="90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165987</xdr:rowOff>
    </xdr:from>
    <xdr:ext cx="599010" cy="259045"/>
    <xdr:sp macro="" textlink="">
      <xdr:nvSpPr>
        <xdr:cNvPr id="138" name="総務費該当値テキスト"/>
        <xdr:cNvSpPr txBox="1"/>
      </xdr:nvSpPr>
      <xdr:spPr>
        <a:xfrm>
          <a:off x="4686300" y="890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154321</xdr:rowOff>
    </xdr:from>
    <xdr:to>
      <xdr:col>20</xdr:col>
      <xdr:colOff>38100</xdr:colOff>
      <xdr:row>53</xdr:row>
      <xdr:rowOff>84471</xdr:rowOff>
    </xdr:to>
    <xdr:sp macro="" textlink="">
      <xdr:nvSpPr>
        <xdr:cNvPr id="139" name="楕円 138"/>
        <xdr:cNvSpPr/>
      </xdr:nvSpPr>
      <xdr:spPr>
        <a:xfrm>
          <a:off x="3746500" y="90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100998</xdr:rowOff>
    </xdr:from>
    <xdr:ext cx="599010" cy="259045"/>
    <xdr:sp macro="" textlink="">
      <xdr:nvSpPr>
        <xdr:cNvPr id="140" name="テキスト ボックス 139"/>
        <xdr:cNvSpPr txBox="1"/>
      </xdr:nvSpPr>
      <xdr:spPr>
        <a:xfrm>
          <a:off x="3497795" y="8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124086</xdr:rowOff>
    </xdr:from>
    <xdr:to>
      <xdr:col>15</xdr:col>
      <xdr:colOff>101600</xdr:colOff>
      <xdr:row>51</xdr:row>
      <xdr:rowOff>54236</xdr:rowOff>
    </xdr:to>
    <xdr:sp macro="" textlink="">
      <xdr:nvSpPr>
        <xdr:cNvPr id="141" name="楕円 140"/>
        <xdr:cNvSpPr/>
      </xdr:nvSpPr>
      <xdr:spPr>
        <a:xfrm>
          <a:off x="2857500" y="869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70763</xdr:rowOff>
    </xdr:from>
    <xdr:ext cx="599010" cy="259045"/>
    <xdr:sp macro="" textlink="">
      <xdr:nvSpPr>
        <xdr:cNvPr id="142" name="テキスト ボックス 141"/>
        <xdr:cNvSpPr txBox="1"/>
      </xdr:nvSpPr>
      <xdr:spPr>
        <a:xfrm>
          <a:off x="2608795" y="847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101660</xdr:rowOff>
    </xdr:from>
    <xdr:to>
      <xdr:col>10</xdr:col>
      <xdr:colOff>165100</xdr:colOff>
      <xdr:row>54</xdr:row>
      <xdr:rowOff>31810</xdr:rowOff>
    </xdr:to>
    <xdr:sp macro="" textlink="">
      <xdr:nvSpPr>
        <xdr:cNvPr id="143" name="楕円 142"/>
        <xdr:cNvSpPr/>
      </xdr:nvSpPr>
      <xdr:spPr>
        <a:xfrm>
          <a:off x="1968500" y="91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48337</xdr:rowOff>
    </xdr:from>
    <xdr:ext cx="599010" cy="259045"/>
    <xdr:sp macro="" textlink="">
      <xdr:nvSpPr>
        <xdr:cNvPr id="144" name="テキスト ボックス 143"/>
        <xdr:cNvSpPr txBox="1"/>
      </xdr:nvSpPr>
      <xdr:spPr>
        <a:xfrm>
          <a:off x="1719795" y="896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67828</xdr:rowOff>
    </xdr:from>
    <xdr:to>
      <xdr:col>6</xdr:col>
      <xdr:colOff>38100</xdr:colOff>
      <xdr:row>54</xdr:row>
      <xdr:rowOff>169428</xdr:rowOff>
    </xdr:to>
    <xdr:sp macro="" textlink="">
      <xdr:nvSpPr>
        <xdr:cNvPr id="145" name="楕円 144"/>
        <xdr:cNvSpPr/>
      </xdr:nvSpPr>
      <xdr:spPr>
        <a:xfrm>
          <a:off x="1079500" y="93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14505</xdr:rowOff>
    </xdr:from>
    <xdr:ext cx="599010" cy="259045"/>
    <xdr:sp macro="" textlink="">
      <xdr:nvSpPr>
        <xdr:cNvPr id="146" name="テキスト ボックス 145"/>
        <xdr:cNvSpPr txBox="1"/>
      </xdr:nvSpPr>
      <xdr:spPr>
        <a:xfrm>
          <a:off x="830795" y="910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6862</xdr:rowOff>
    </xdr:from>
    <xdr:to>
      <xdr:col>24</xdr:col>
      <xdr:colOff>63500</xdr:colOff>
      <xdr:row>76</xdr:row>
      <xdr:rowOff>126713</xdr:rowOff>
    </xdr:to>
    <xdr:cxnSp macro="">
      <xdr:nvCxnSpPr>
        <xdr:cNvPr id="178" name="直線コネクタ 177"/>
        <xdr:cNvCxnSpPr/>
      </xdr:nvCxnSpPr>
      <xdr:spPr>
        <a:xfrm>
          <a:off x="3797300" y="13037062"/>
          <a:ext cx="838200" cy="1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6862</xdr:rowOff>
    </xdr:from>
    <xdr:to>
      <xdr:col>19</xdr:col>
      <xdr:colOff>177800</xdr:colOff>
      <xdr:row>78</xdr:row>
      <xdr:rowOff>74690</xdr:rowOff>
    </xdr:to>
    <xdr:cxnSp macro="">
      <xdr:nvCxnSpPr>
        <xdr:cNvPr id="181" name="直線コネクタ 180"/>
        <xdr:cNvCxnSpPr/>
      </xdr:nvCxnSpPr>
      <xdr:spPr>
        <a:xfrm flipV="1">
          <a:off x="2908300" y="13037062"/>
          <a:ext cx="889000" cy="4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74690</xdr:rowOff>
    </xdr:from>
    <xdr:to>
      <xdr:col>15</xdr:col>
      <xdr:colOff>50800</xdr:colOff>
      <xdr:row>79</xdr:row>
      <xdr:rowOff>36362</xdr:rowOff>
    </xdr:to>
    <xdr:cxnSp macro="">
      <xdr:nvCxnSpPr>
        <xdr:cNvPr id="184" name="直線コネクタ 183"/>
        <xdr:cNvCxnSpPr/>
      </xdr:nvCxnSpPr>
      <xdr:spPr>
        <a:xfrm flipV="1">
          <a:off x="2019300" y="13447790"/>
          <a:ext cx="889000" cy="1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36362</xdr:rowOff>
    </xdr:from>
    <xdr:to>
      <xdr:col>10</xdr:col>
      <xdr:colOff>114300</xdr:colOff>
      <xdr:row>79</xdr:row>
      <xdr:rowOff>119518</xdr:rowOff>
    </xdr:to>
    <xdr:cxnSp macro="">
      <xdr:nvCxnSpPr>
        <xdr:cNvPr id="187" name="直線コネクタ 186"/>
        <xdr:cNvCxnSpPr/>
      </xdr:nvCxnSpPr>
      <xdr:spPr>
        <a:xfrm flipV="1">
          <a:off x="1130300" y="13580912"/>
          <a:ext cx="889000" cy="8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75913</xdr:rowOff>
    </xdr:from>
    <xdr:to>
      <xdr:col>24</xdr:col>
      <xdr:colOff>114300</xdr:colOff>
      <xdr:row>77</xdr:row>
      <xdr:rowOff>6063</xdr:rowOff>
    </xdr:to>
    <xdr:sp macro="" textlink="">
      <xdr:nvSpPr>
        <xdr:cNvPr id="197" name="楕円 196"/>
        <xdr:cNvSpPr/>
      </xdr:nvSpPr>
      <xdr:spPr>
        <a:xfrm>
          <a:off x="4584700" y="131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54340</xdr:rowOff>
    </xdr:from>
    <xdr:ext cx="599010" cy="259045"/>
    <xdr:sp macro="" textlink="">
      <xdr:nvSpPr>
        <xdr:cNvPr id="198" name="民生費該当値テキスト"/>
        <xdr:cNvSpPr txBox="1"/>
      </xdr:nvSpPr>
      <xdr:spPr>
        <a:xfrm>
          <a:off x="4686300" y="1308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127512</xdr:rowOff>
    </xdr:from>
    <xdr:to>
      <xdr:col>20</xdr:col>
      <xdr:colOff>38100</xdr:colOff>
      <xdr:row>76</xdr:row>
      <xdr:rowOff>57662</xdr:rowOff>
    </xdr:to>
    <xdr:sp macro="" textlink="">
      <xdr:nvSpPr>
        <xdr:cNvPr id="199" name="楕円 198"/>
        <xdr:cNvSpPr/>
      </xdr:nvSpPr>
      <xdr:spPr>
        <a:xfrm>
          <a:off x="3746500" y="129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48789</xdr:rowOff>
    </xdr:from>
    <xdr:ext cx="599010" cy="259045"/>
    <xdr:sp macro="" textlink="">
      <xdr:nvSpPr>
        <xdr:cNvPr id="200" name="テキスト ボックス 199"/>
        <xdr:cNvSpPr txBox="1"/>
      </xdr:nvSpPr>
      <xdr:spPr>
        <a:xfrm>
          <a:off x="3497795" y="1307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23890</xdr:rowOff>
    </xdr:from>
    <xdr:to>
      <xdr:col>15</xdr:col>
      <xdr:colOff>101600</xdr:colOff>
      <xdr:row>78</xdr:row>
      <xdr:rowOff>125490</xdr:rowOff>
    </xdr:to>
    <xdr:sp macro="" textlink="">
      <xdr:nvSpPr>
        <xdr:cNvPr id="201" name="楕円 200"/>
        <xdr:cNvSpPr/>
      </xdr:nvSpPr>
      <xdr:spPr>
        <a:xfrm>
          <a:off x="2857500" y="13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116617</xdr:rowOff>
    </xdr:from>
    <xdr:ext cx="599010" cy="259045"/>
    <xdr:sp macro="" textlink="">
      <xdr:nvSpPr>
        <xdr:cNvPr id="202" name="テキスト ボックス 201"/>
        <xdr:cNvSpPr txBox="1"/>
      </xdr:nvSpPr>
      <xdr:spPr>
        <a:xfrm>
          <a:off x="2608795" y="1348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157012</xdr:rowOff>
    </xdr:from>
    <xdr:to>
      <xdr:col>10</xdr:col>
      <xdr:colOff>165100</xdr:colOff>
      <xdr:row>79</xdr:row>
      <xdr:rowOff>87162</xdr:rowOff>
    </xdr:to>
    <xdr:sp macro="" textlink="">
      <xdr:nvSpPr>
        <xdr:cNvPr id="203" name="楕円 202"/>
        <xdr:cNvSpPr/>
      </xdr:nvSpPr>
      <xdr:spPr>
        <a:xfrm>
          <a:off x="1968500" y="135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78289</xdr:rowOff>
    </xdr:from>
    <xdr:ext cx="599010" cy="259045"/>
    <xdr:sp macro="" textlink="">
      <xdr:nvSpPr>
        <xdr:cNvPr id="204" name="テキスト ボックス 203"/>
        <xdr:cNvSpPr txBox="1"/>
      </xdr:nvSpPr>
      <xdr:spPr>
        <a:xfrm>
          <a:off x="1719795" y="1362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68718</xdr:rowOff>
    </xdr:from>
    <xdr:to>
      <xdr:col>6</xdr:col>
      <xdr:colOff>38100</xdr:colOff>
      <xdr:row>79</xdr:row>
      <xdr:rowOff>170318</xdr:rowOff>
    </xdr:to>
    <xdr:sp macro="" textlink="">
      <xdr:nvSpPr>
        <xdr:cNvPr id="205" name="楕円 204"/>
        <xdr:cNvSpPr/>
      </xdr:nvSpPr>
      <xdr:spPr>
        <a:xfrm>
          <a:off x="1079500" y="136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161445</xdr:rowOff>
    </xdr:from>
    <xdr:ext cx="599010" cy="259045"/>
    <xdr:sp macro="" textlink="">
      <xdr:nvSpPr>
        <xdr:cNvPr id="206" name="テキスト ボックス 205"/>
        <xdr:cNvSpPr txBox="1"/>
      </xdr:nvSpPr>
      <xdr:spPr>
        <a:xfrm>
          <a:off x="830795" y="1370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169951</xdr:rowOff>
    </xdr:from>
    <xdr:to>
      <xdr:col>24</xdr:col>
      <xdr:colOff>63500</xdr:colOff>
      <xdr:row>94</xdr:row>
      <xdr:rowOff>157524</xdr:rowOff>
    </xdr:to>
    <xdr:cxnSp macro="">
      <xdr:nvCxnSpPr>
        <xdr:cNvPr id="235" name="直線コネクタ 234"/>
        <xdr:cNvCxnSpPr/>
      </xdr:nvCxnSpPr>
      <xdr:spPr>
        <a:xfrm flipV="1">
          <a:off x="3797300" y="16114801"/>
          <a:ext cx="838200" cy="15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153233</xdr:rowOff>
    </xdr:from>
    <xdr:to>
      <xdr:col>19</xdr:col>
      <xdr:colOff>177800</xdr:colOff>
      <xdr:row>94</xdr:row>
      <xdr:rowOff>157524</xdr:rowOff>
    </xdr:to>
    <xdr:cxnSp macro="">
      <xdr:nvCxnSpPr>
        <xdr:cNvPr id="238" name="直線コネクタ 237"/>
        <xdr:cNvCxnSpPr/>
      </xdr:nvCxnSpPr>
      <xdr:spPr>
        <a:xfrm>
          <a:off x="2908300" y="16269533"/>
          <a:ext cx="8890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153233</xdr:rowOff>
    </xdr:from>
    <xdr:to>
      <xdr:col>15</xdr:col>
      <xdr:colOff>50800</xdr:colOff>
      <xdr:row>94</xdr:row>
      <xdr:rowOff>156868</xdr:rowOff>
    </xdr:to>
    <xdr:cxnSp macro="">
      <xdr:nvCxnSpPr>
        <xdr:cNvPr id="241" name="直線コネクタ 240"/>
        <xdr:cNvCxnSpPr/>
      </xdr:nvCxnSpPr>
      <xdr:spPr>
        <a:xfrm flipV="1">
          <a:off x="2019300" y="16269533"/>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156868</xdr:rowOff>
    </xdr:from>
    <xdr:to>
      <xdr:col>10</xdr:col>
      <xdr:colOff>114300</xdr:colOff>
      <xdr:row>95</xdr:row>
      <xdr:rowOff>55559</xdr:rowOff>
    </xdr:to>
    <xdr:cxnSp macro="">
      <xdr:nvCxnSpPr>
        <xdr:cNvPr id="244" name="直線コネクタ 243"/>
        <xdr:cNvCxnSpPr/>
      </xdr:nvCxnSpPr>
      <xdr:spPr>
        <a:xfrm flipV="1">
          <a:off x="1130300" y="16273168"/>
          <a:ext cx="889000" cy="7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61665</xdr:rowOff>
    </xdr:from>
    <xdr:ext cx="534377" cy="259045"/>
    <xdr:sp macro="" textlink="">
      <xdr:nvSpPr>
        <xdr:cNvPr id="246" name="テキスト ボックス 245"/>
        <xdr:cNvSpPr txBox="1"/>
      </xdr:nvSpPr>
      <xdr:spPr>
        <a:xfrm>
          <a:off x="1752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58976</xdr:rowOff>
    </xdr:from>
    <xdr:ext cx="534377" cy="259045"/>
    <xdr:sp macro="" textlink="">
      <xdr:nvSpPr>
        <xdr:cNvPr id="248" name="テキスト ボックス 247"/>
        <xdr:cNvSpPr txBox="1"/>
      </xdr:nvSpPr>
      <xdr:spPr>
        <a:xfrm>
          <a:off x="863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119151</xdr:rowOff>
    </xdr:from>
    <xdr:to>
      <xdr:col>24</xdr:col>
      <xdr:colOff>114300</xdr:colOff>
      <xdr:row>94</xdr:row>
      <xdr:rowOff>49301</xdr:rowOff>
    </xdr:to>
    <xdr:sp macro="" textlink="">
      <xdr:nvSpPr>
        <xdr:cNvPr id="254" name="楕円 253"/>
        <xdr:cNvSpPr/>
      </xdr:nvSpPr>
      <xdr:spPr>
        <a:xfrm>
          <a:off x="4584700" y="160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142028</xdr:rowOff>
    </xdr:from>
    <xdr:ext cx="599010" cy="259045"/>
    <xdr:sp macro="" textlink="">
      <xdr:nvSpPr>
        <xdr:cNvPr id="255" name="衛生費該当値テキスト"/>
        <xdr:cNvSpPr txBox="1"/>
      </xdr:nvSpPr>
      <xdr:spPr>
        <a:xfrm>
          <a:off x="4686300" y="159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106724</xdr:rowOff>
    </xdr:from>
    <xdr:to>
      <xdr:col>20</xdr:col>
      <xdr:colOff>38100</xdr:colOff>
      <xdr:row>95</xdr:row>
      <xdr:rowOff>36874</xdr:rowOff>
    </xdr:to>
    <xdr:sp macro="" textlink="">
      <xdr:nvSpPr>
        <xdr:cNvPr id="256" name="楕円 255"/>
        <xdr:cNvSpPr/>
      </xdr:nvSpPr>
      <xdr:spPr>
        <a:xfrm>
          <a:off x="3746500" y="162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53401</xdr:rowOff>
    </xdr:from>
    <xdr:ext cx="534377" cy="259045"/>
    <xdr:sp macro="" textlink="">
      <xdr:nvSpPr>
        <xdr:cNvPr id="257" name="テキスト ボックス 256"/>
        <xdr:cNvSpPr txBox="1"/>
      </xdr:nvSpPr>
      <xdr:spPr>
        <a:xfrm>
          <a:off x="3530111" y="159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102433</xdr:rowOff>
    </xdr:from>
    <xdr:to>
      <xdr:col>15</xdr:col>
      <xdr:colOff>101600</xdr:colOff>
      <xdr:row>95</xdr:row>
      <xdr:rowOff>32583</xdr:rowOff>
    </xdr:to>
    <xdr:sp macro="" textlink="">
      <xdr:nvSpPr>
        <xdr:cNvPr id="258" name="楕円 257"/>
        <xdr:cNvSpPr/>
      </xdr:nvSpPr>
      <xdr:spPr>
        <a:xfrm>
          <a:off x="2857500" y="162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49110</xdr:rowOff>
    </xdr:from>
    <xdr:ext cx="534377" cy="259045"/>
    <xdr:sp macro="" textlink="">
      <xdr:nvSpPr>
        <xdr:cNvPr id="259" name="テキスト ボックス 258"/>
        <xdr:cNvSpPr txBox="1"/>
      </xdr:nvSpPr>
      <xdr:spPr>
        <a:xfrm>
          <a:off x="2641111" y="159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106068</xdr:rowOff>
    </xdr:from>
    <xdr:to>
      <xdr:col>10</xdr:col>
      <xdr:colOff>165100</xdr:colOff>
      <xdr:row>95</xdr:row>
      <xdr:rowOff>36218</xdr:rowOff>
    </xdr:to>
    <xdr:sp macro="" textlink="">
      <xdr:nvSpPr>
        <xdr:cNvPr id="260" name="楕円 259"/>
        <xdr:cNvSpPr/>
      </xdr:nvSpPr>
      <xdr:spPr>
        <a:xfrm>
          <a:off x="1968500" y="162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52745</xdr:rowOff>
    </xdr:from>
    <xdr:ext cx="534377" cy="259045"/>
    <xdr:sp macro="" textlink="">
      <xdr:nvSpPr>
        <xdr:cNvPr id="261" name="テキスト ボックス 260"/>
        <xdr:cNvSpPr txBox="1"/>
      </xdr:nvSpPr>
      <xdr:spPr>
        <a:xfrm>
          <a:off x="1752111" y="1599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4759</xdr:rowOff>
    </xdr:from>
    <xdr:to>
      <xdr:col>6</xdr:col>
      <xdr:colOff>38100</xdr:colOff>
      <xdr:row>95</xdr:row>
      <xdr:rowOff>106359</xdr:rowOff>
    </xdr:to>
    <xdr:sp macro="" textlink="">
      <xdr:nvSpPr>
        <xdr:cNvPr id="262" name="楕円 261"/>
        <xdr:cNvSpPr/>
      </xdr:nvSpPr>
      <xdr:spPr>
        <a:xfrm>
          <a:off x="1079500" y="162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122886</xdr:rowOff>
    </xdr:from>
    <xdr:ext cx="534377" cy="259045"/>
    <xdr:sp macro="" textlink="">
      <xdr:nvSpPr>
        <xdr:cNvPr id="263" name="テキスト ボックス 262"/>
        <xdr:cNvSpPr txBox="1"/>
      </xdr:nvSpPr>
      <xdr:spPr>
        <a:xfrm>
          <a:off x="863111" y="160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131242</xdr:rowOff>
    </xdr:from>
    <xdr:to>
      <xdr:col>55</xdr:col>
      <xdr:colOff>0</xdr:colOff>
      <xdr:row>38</xdr:row>
      <xdr:rowOff>131242</xdr:rowOff>
    </xdr:to>
    <xdr:cxnSp macro="">
      <xdr:nvCxnSpPr>
        <xdr:cNvPr id="290" name="直線コネクタ 289"/>
        <xdr:cNvCxnSpPr/>
      </xdr:nvCxnSpPr>
      <xdr:spPr>
        <a:xfrm>
          <a:off x="9639300" y="66463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131242</xdr:rowOff>
    </xdr:from>
    <xdr:to>
      <xdr:col>50</xdr:col>
      <xdr:colOff>114300</xdr:colOff>
      <xdr:row>38</xdr:row>
      <xdr:rowOff>131242</xdr:rowOff>
    </xdr:to>
    <xdr:cxnSp macro="">
      <xdr:nvCxnSpPr>
        <xdr:cNvPr id="293" name="直線コネクタ 292"/>
        <xdr:cNvCxnSpPr/>
      </xdr:nvCxnSpPr>
      <xdr:spPr>
        <a:xfrm>
          <a:off x="8750300" y="6646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131013</xdr:rowOff>
    </xdr:from>
    <xdr:to>
      <xdr:col>45</xdr:col>
      <xdr:colOff>177800</xdr:colOff>
      <xdr:row>38</xdr:row>
      <xdr:rowOff>131242</xdr:rowOff>
    </xdr:to>
    <xdr:cxnSp macro="">
      <xdr:nvCxnSpPr>
        <xdr:cNvPr id="296" name="直線コネクタ 295"/>
        <xdr:cNvCxnSpPr/>
      </xdr:nvCxnSpPr>
      <xdr:spPr>
        <a:xfrm>
          <a:off x="7861300" y="66461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131013</xdr:rowOff>
    </xdr:from>
    <xdr:to>
      <xdr:col>41</xdr:col>
      <xdr:colOff>50800</xdr:colOff>
      <xdr:row>38</xdr:row>
      <xdr:rowOff>131242</xdr:rowOff>
    </xdr:to>
    <xdr:cxnSp macro="">
      <xdr:nvCxnSpPr>
        <xdr:cNvPr id="299" name="直線コネクタ 298"/>
        <xdr:cNvCxnSpPr/>
      </xdr:nvCxnSpPr>
      <xdr:spPr>
        <a:xfrm flipV="1">
          <a:off x="6972300" y="66461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80442</xdr:rowOff>
    </xdr:from>
    <xdr:to>
      <xdr:col>55</xdr:col>
      <xdr:colOff>50800</xdr:colOff>
      <xdr:row>39</xdr:row>
      <xdr:rowOff>10592</xdr:rowOff>
    </xdr:to>
    <xdr:sp macro="" textlink="">
      <xdr:nvSpPr>
        <xdr:cNvPr id="309" name="楕円 308"/>
        <xdr:cNvSpPr/>
      </xdr:nvSpPr>
      <xdr:spPr>
        <a:xfrm>
          <a:off x="10426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166819</xdr:rowOff>
    </xdr:from>
    <xdr:ext cx="313932" cy="259045"/>
    <xdr:sp macro="" textlink="">
      <xdr:nvSpPr>
        <xdr:cNvPr id="310" name="労働費該当値テキスト"/>
        <xdr:cNvSpPr txBox="1"/>
      </xdr:nvSpPr>
      <xdr:spPr>
        <a:xfrm>
          <a:off x="10528300" y="6510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80442</xdr:rowOff>
    </xdr:from>
    <xdr:to>
      <xdr:col>50</xdr:col>
      <xdr:colOff>165100</xdr:colOff>
      <xdr:row>39</xdr:row>
      <xdr:rowOff>10592</xdr:rowOff>
    </xdr:to>
    <xdr:sp macro="" textlink="">
      <xdr:nvSpPr>
        <xdr:cNvPr id="311" name="楕円 310"/>
        <xdr:cNvSpPr/>
      </xdr:nvSpPr>
      <xdr:spPr>
        <a:xfrm>
          <a:off x="9588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1719</xdr:rowOff>
    </xdr:from>
    <xdr:ext cx="313932" cy="259045"/>
    <xdr:sp macro="" textlink="">
      <xdr:nvSpPr>
        <xdr:cNvPr id="312" name="テキスト ボックス 311"/>
        <xdr:cNvSpPr txBox="1"/>
      </xdr:nvSpPr>
      <xdr:spPr>
        <a:xfrm>
          <a:off x="9482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80442</xdr:rowOff>
    </xdr:from>
    <xdr:to>
      <xdr:col>46</xdr:col>
      <xdr:colOff>38100</xdr:colOff>
      <xdr:row>39</xdr:row>
      <xdr:rowOff>10592</xdr:rowOff>
    </xdr:to>
    <xdr:sp macro="" textlink="">
      <xdr:nvSpPr>
        <xdr:cNvPr id="313" name="楕円 312"/>
        <xdr:cNvSpPr/>
      </xdr:nvSpPr>
      <xdr:spPr>
        <a:xfrm>
          <a:off x="8699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1719</xdr:rowOff>
    </xdr:from>
    <xdr:ext cx="313932" cy="259045"/>
    <xdr:sp macro="" textlink="">
      <xdr:nvSpPr>
        <xdr:cNvPr id="314" name="テキスト ボックス 313"/>
        <xdr:cNvSpPr txBox="1"/>
      </xdr:nvSpPr>
      <xdr:spPr>
        <a:xfrm>
          <a:off x="8593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80213</xdr:rowOff>
    </xdr:from>
    <xdr:to>
      <xdr:col>41</xdr:col>
      <xdr:colOff>101600</xdr:colOff>
      <xdr:row>39</xdr:row>
      <xdr:rowOff>10363</xdr:rowOff>
    </xdr:to>
    <xdr:sp macro="" textlink="">
      <xdr:nvSpPr>
        <xdr:cNvPr id="315" name="楕円 314"/>
        <xdr:cNvSpPr/>
      </xdr:nvSpPr>
      <xdr:spPr>
        <a:xfrm>
          <a:off x="7810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1490</xdr:rowOff>
    </xdr:from>
    <xdr:ext cx="313932" cy="259045"/>
    <xdr:sp macro="" textlink="">
      <xdr:nvSpPr>
        <xdr:cNvPr id="316" name="テキスト ボックス 315"/>
        <xdr:cNvSpPr txBox="1"/>
      </xdr:nvSpPr>
      <xdr:spPr>
        <a:xfrm>
          <a:off x="7704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80442</xdr:rowOff>
    </xdr:from>
    <xdr:to>
      <xdr:col>36</xdr:col>
      <xdr:colOff>165100</xdr:colOff>
      <xdr:row>39</xdr:row>
      <xdr:rowOff>10592</xdr:rowOff>
    </xdr:to>
    <xdr:sp macro="" textlink="">
      <xdr:nvSpPr>
        <xdr:cNvPr id="317" name="楕円 316"/>
        <xdr:cNvSpPr/>
      </xdr:nvSpPr>
      <xdr:spPr>
        <a:xfrm>
          <a:off x="6921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1719</xdr:rowOff>
    </xdr:from>
    <xdr:ext cx="313932" cy="259045"/>
    <xdr:sp macro="" textlink="">
      <xdr:nvSpPr>
        <xdr:cNvPr id="318" name="テキスト ボックス 317"/>
        <xdr:cNvSpPr txBox="1"/>
      </xdr:nvSpPr>
      <xdr:spPr>
        <a:xfrm>
          <a:off x="6815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148632</xdr:rowOff>
    </xdr:from>
    <xdr:to>
      <xdr:col>55</xdr:col>
      <xdr:colOff>0</xdr:colOff>
      <xdr:row>58</xdr:row>
      <xdr:rowOff>30380</xdr:rowOff>
    </xdr:to>
    <xdr:cxnSp macro="">
      <xdr:nvCxnSpPr>
        <xdr:cNvPr id="349" name="直線コネクタ 348"/>
        <xdr:cNvCxnSpPr/>
      </xdr:nvCxnSpPr>
      <xdr:spPr>
        <a:xfrm>
          <a:off x="9639300" y="9921282"/>
          <a:ext cx="8382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147130</xdr:rowOff>
    </xdr:from>
    <xdr:to>
      <xdr:col>50</xdr:col>
      <xdr:colOff>114300</xdr:colOff>
      <xdr:row>57</xdr:row>
      <xdr:rowOff>148632</xdr:rowOff>
    </xdr:to>
    <xdr:cxnSp macro="">
      <xdr:nvCxnSpPr>
        <xdr:cNvPr id="352" name="直線コネクタ 351"/>
        <xdr:cNvCxnSpPr/>
      </xdr:nvCxnSpPr>
      <xdr:spPr>
        <a:xfrm>
          <a:off x="8750300" y="991978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147130</xdr:rowOff>
    </xdr:from>
    <xdr:to>
      <xdr:col>45</xdr:col>
      <xdr:colOff>177800</xdr:colOff>
      <xdr:row>58</xdr:row>
      <xdr:rowOff>20224</xdr:rowOff>
    </xdr:to>
    <xdr:cxnSp macro="">
      <xdr:nvCxnSpPr>
        <xdr:cNvPr id="355" name="直線コネクタ 354"/>
        <xdr:cNvCxnSpPr/>
      </xdr:nvCxnSpPr>
      <xdr:spPr>
        <a:xfrm flipV="1">
          <a:off x="7861300" y="9919780"/>
          <a:ext cx="8890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20224</xdr:rowOff>
    </xdr:from>
    <xdr:to>
      <xdr:col>41</xdr:col>
      <xdr:colOff>50800</xdr:colOff>
      <xdr:row>58</xdr:row>
      <xdr:rowOff>36161</xdr:rowOff>
    </xdr:to>
    <xdr:cxnSp macro="">
      <xdr:nvCxnSpPr>
        <xdr:cNvPr id="358" name="直線コネクタ 357"/>
        <xdr:cNvCxnSpPr/>
      </xdr:nvCxnSpPr>
      <xdr:spPr>
        <a:xfrm flipV="1">
          <a:off x="6972300" y="9964324"/>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151030</xdr:rowOff>
    </xdr:from>
    <xdr:to>
      <xdr:col>55</xdr:col>
      <xdr:colOff>50800</xdr:colOff>
      <xdr:row>58</xdr:row>
      <xdr:rowOff>81180</xdr:rowOff>
    </xdr:to>
    <xdr:sp macro="" textlink="">
      <xdr:nvSpPr>
        <xdr:cNvPr id="368" name="楕円 367"/>
        <xdr:cNvSpPr/>
      </xdr:nvSpPr>
      <xdr:spPr>
        <a:xfrm>
          <a:off x="10426700" y="99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129457</xdr:rowOff>
    </xdr:from>
    <xdr:ext cx="534377" cy="259045"/>
    <xdr:sp macro="" textlink="">
      <xdr:nvSpPr>
        <xdr:cNvPr id="369" name="農林水産業費該当値テキスト"/>
        <xdr:cNvSpPr txBox="1"/>
      </xdr:nvSpPr>
      <xdr:spPr>
        <a:xfrm>
          <a:off x="10528300" y="99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97832</xdr:rowOff>
    </xdr:from>
    <xdr:to>
      <xdr:col>50</xdr:col>
      <xdr:colOff>165100</xdr:colOff>
      <xdr:row>58</xdr:row>
      <xdr:rowOff>27982</xdr:rowOff>
    </xdr:to>
    <xdr:sp macro="" textlink="">
      <xdr:nvSpPr>
        <xdr:cNvPr id="370" name="楕円 369"/>
        <xdr:cNvSpPr/>
      </xdr:nvSpPr>
      <xdr:spPr>
        <a:xfrm>
          <a:off x="9588500" y="987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19109</xdr:rowOff>
    </xdr:from>
    <xdr:ext cx="534377" cy="259045"/>
    <xdr:sp macro="" textlink="">
      <xdr:nvSpPr>
        <xdr:cNvPr id="371" name="テキスト ボックス 370"/>
        <xdr:cNvSpPr txBox="1"/>
      </xdr:nvSpPr>
      <xdr:spPr>
        <a:xfrm>
          <a:off x="9372111" y="996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96330</xdr:rowOff>
    </xdr:from>
    <xdr:to>
      <xdr:col>46</xdr:col>
      <xdr:colOff>38100</xdr:colOff>
      <xdr:row>58</xdr:row>
      <xdr:rowOff>26480</xdr:rowOff>
    </xdr:to>
    <xdr:sp macro="" textlink="">
      <xdr:nvSpPr>
        <xdr:cNvPr id="372" name="楕円 371"/>
        <xdr:cNvSpPr/>
      </xdr:nvSpPr>
      <xdr:spPr>
        <a:xfrm>
          <a:off x="8699500" y="9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17607</xdr:rowOff>
    </xdr:from>
    <xdr:ext cx="534377" cy="259045"/>
    <xdr:sp macro="" textlink="">
      <xdr:nvSpPr>
        <xdr:cNvPr id="373" name="テキスト ボックス 372"/>
        <xdr:cNvSpPr txBox="1"/>
      </xdr:nvSpPr>
      <xdr:spPr>
        <a:xfrm>
          <a:off x="8483111" y="99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140874</xdr:rowOff>
    </xdr:from>
    <xdr:to>
      <xdr:col>41</xdr:col>
      <xdr:colOff>101600</xdr:colOff>
      <xdr:row>58</xdr:row>
      <xdr:rowOff>71024</xdr:rowOff>
    </xdr:to>
    <xdr:sp macro="" textlink="">
      <xdr:nvSpPr>
        <xdr:cNvPr id="374" name="楕円 373"/>
        <xdr:cNvSpPr/>
      </xdr:nvSpPr>
      <xdr:spPr>
        <a:xfrm>
          <a:off x="7810500" y="99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62151</xdr:rowOff>
    </xdr:from>
    <xdr:ext cx="534377" cy="259045"/>
    <xdr:sp macro="" textlink="">
      <xdr:nvSpPr>
        <xdr:cNvPr id="375" name="テキスト ボックス 374"/>
        <xdr:cNvSpPr txBox="1"/>
      </xdr:nvSpPr>
      <xdr:spPr>
        <a:xfrm>
          <a:off x="7594111" y="1000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156811</xdr:rowOff>
    </xdr:from>
    <xdr:to>
      <xdr:col>36</xdr:col>
      <xdr:colOff>165100</xdr:colOff>
      <xdr:row>58</xdr:row>
      <xdr:rowOff>86961</xdr:rowOff>
    </xdr:to>
    <xdr:sp macro="" textlink="">
      <xdr:nvSpPr>
        <xdr:cNvPr id="376" name="楕円 375"/>
        <xdr:cNvSpPr/>
      </xdr:nvSpPr>
      <xdr:spPr>
        <a:xfrm>
          <a:off x="6921500" y="99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78088</xdr:rowOff>
    </xdr:from>
    <xdr:ext cx="534377" cy="259045"/>
    <xdr:sp macro="" textlink="">
      <xdr:nvSpPr>
        <xdr:cNvPr id="377" name="テキスト ボックス 376"/>
        <xdr:cNvSpPr txBox="1"/>
      </xdr:nvSpPr>
      <xdr:spPr>
        <a:xfrm>
          <a:off x="6705111" y="1002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153253</xdr:rowOff>
    </xdr:from>
    <xdr:to>
      <xdr:col>55</xdr:col>
      <xdr:colOff>0</xdr:colOff>
      <xdr:row>77</xdr:row>
      <xdr:rowOff>91351</xdr:rowOff>
    </xdr:to>
    <xdr:cxnSp macro="">
      <xdr:nvCxnSpPr>
        <xdr:cNvPr id="408" name="直線コネクタ 407"/>
        <xdr:cNvCxnSpPr/>
      </xdr:nvCxnSpPr>
      <xdr:spPr>
        <a:xfrm>
          <a:off x="9639300" y="13012003"/>
          <a:ext cx="838200" cy="28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xdr:cNvSpPr txBox="1"/>
      </xdr:nvSpPr>
      <xdr:spPr>
        <a:xfrm>
          <a:off x="10528300" y="132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25465</xdr:rowOff>
    </xdr:from>
    <xdr:to>
      <xdr:col>50</xdr:col>
      <xdr:colOff>114300</xdr:colOff>
      <xdr:row>75</xdr:row>
      <xdr:rowOff>153253</xdr:rowOff>
    </xdr:to>
    <xdr:cxnSp macro="">
      <xdr:nvCxnSpPr>
        <xdr:cNvPr id="411" name="直線コネクタ 410"/>
        <xdr:cNvCxnSpPr/>
      </xdr:nvCxnSpPr>
      <xdr:spPr>
        <a:xfrm>
          <a:off x="8750300" y="12712765"/>
          <a:ext cx="889000" cy="29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25465</xdr:rowOff>
    </xdr:from>
    <xdr:to>
      <xdr:col>45</xdr:col>
      <xdr:colOff>177800</xdr:colOff>
      <xdr:row>77</xdr:row>
      <xdr:rowOff>76036</xdr:rowOff>
    </xdr:to>
    <xdr:cxnSp macro="">
      <xdr:nvCxnSpPr>
        <xdr:cNvPr id="414" name="直線コネクタ 413"/>
        <xdr:cNvCxnSpPr/>
      </xdr:nvCxnSpPr>
      <xdr:spPr>
        <a:xfrm flipV="1">
          <a:off x="7861300" y="12712765"/>
          <a:ext cx="889000" cy="56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45534</xdr:rowOff>
    </xdr:from>
    <xdr:to>
      <xdr:col>41</xdr:col>
      <xdr:colOff>50800</xdr:colOff>
      <xdr:row>77</xdr:row>
      <xdr:rowOff>76036</xdr:rowOff>
    </xdr:to>
    <xdr:cxnSp macro="">
      <xdr:nvCxnSpPr>
        <xdr:cNvPr id="417" name="直線コネクタ 416"/>
        <xdr:cNvCxnSpPr/>
      </xdr:nvCxnSpPr>
      <xdr:spPr>
        <a:xfrm>
          <a:off x="6972300" y="13247184"/>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72928</xdr:rowOff>
    </xdr:from>
    <xdr:ext cx="534377" cy="259045"/>
    <xdr:sp macro="" textlink="">
      <xdr:nvSpPr>
        <xdr:cNvPr id="419" name="テキスト ボックス 418"/>
        <xdr:cNvSpPr txBox="1"/>
      </xdr:nvSpPr>
      <xdr:spPr>
        <a:xfrm>
          <a:off x="7594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xdr:cNvSpPr txBox="1"/>
      </xdr:nvSpPr>
      <xdr:spPr>
        <a:xfrm>
          <a:off x="6705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40551</xdr:rowOff>
    </xdr:from>
    <xdr:to>
      <xdr:col>55</xdr:col>
      <xdr:colOff>50800</xdr:colOff>
      <xdr:row>77</xdr:row>
      <xdr:rowOff>142151</xdr:rowOff>
    </xdr:to>
    <xdr:sp macro="" textlink="">
      <xdr:nvSpPr>
        <xdr:cNvPr id="427" name="楕円 426"/>
        <xdr:cNvSpPr/>
      </xdr:nvSpPr>
      <xdr:spPr>
        <a:xfrm>
          <a:off x="104267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63428</xdr:rowOff>
    </xdr:from>
    <xdr:ext cx="534377" cy="259045"/>
    <xdr:sp macro="" textlink="">
      <xdr:nvSpPr>
        <xdr:cNvPr id="428" name="商工費該当値テキスト"/>
        <xdr:cNvSpPr txBox="1"/>
      </xdr:nvSpPr>
      <xdr:spPr>
        <a:xfrm>
          <a:off x="10528300" y="130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102453</xdr:rowOff>
    </xdr:from>
    <xdr:to>
      <xdr:col>50</xdr:col>
      <xdr:colOff>165100</xdr:colOff>
      <xdr:row>76</xdr:row>
      <xdr:rowOff>32603</xdr:rowOff>
    </xdr:to>
    <xdr:sp macro="" textlink="">
      <xdr:nvSpPr>
        <xdr:cNvPr id="429" name="楕円 428"/>
        <xdr:cNvSpPr/>
      </xdr:nvSpPr>
      <xdr:spPr>
        <a:xfrm>
          <a:off x="9588500" y="129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49130</xdr:rowOff>
    </xdr:from>
    <xdr:ext cx="534377" cy="259045"/>
    <xdr:sp macro="" textlink="">
      <xdr:nvSpPr>
        <xdr:cNvPr id="430" name="テキスト ボックス 429"/>
        <xdr:cNvSpPr txBox="1"/>
      </xdr:nvSpPr>
      <xdr:spPr>
        <a:xfrm>
          <a:off x="9372111" y="127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146115</xdr:rowOff>
    </xdr:from>
    <xdr:to>
      <xdr:col>46</xdr:col>
      <xdr:colOff>38100</xdr:colOff>
      <xdr:row>74</xdr:row>
      <xdr:rowOff>76265</xdr:rowOff>
    </xdr:to>
    <xdr:sp macro="" textlink="">
      <xdr:nvSpPr>
        <xdr:cNvPr id="431" name="楕円 430"/>
        <xdr:cNvSpPr/>
      </xdr:nvSpPr>
      <xdr:spPr>
        <a:xfrm>
          <a:off x="8699500" y="126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92792</xdr:rowOff>
    </xdr:from>
    <xdr:ext cx="534377" cy="259045"/>
    <xdr:sp macro="" textlink="">
      <xdr:nvSpPr>
        <xdr:cNvPr id="432" name="テキスト ボックス 431"/>
        <xdr:cNvSpPr txBox="1"/>
      </xdr:nvSpPr>
      <xdr:spPr>
        <a:xfrm>
          <a:off x="8483111" y="1243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25236</xdr:rowOff>
    </xdr:from>
    <xdr:to>
      <xdr:col>41</xdr:col>
      <xdr:colOff>101600</xdr:colOff>
      <xdr:row>77</xdr:row>
      <xdr:rowOff>126836</xdr:rowOff>
    </xdr:to>
    <xdr:sp macro="" textlink="">
      <xdr:nvSpPr>
        <xdr:cNvPr id="433" name="楕円 432"/>
        <xdr:cNvSpPr/>
      </xdr:nvSpPr>
      <xdr:spPr>
        <a:xfrm>
          <a:off x="7810500" y="132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143363</xdr:rowOff>
    </xdr:from>
    <xdr:ext cx="534377" cy="259045"/>
    <xdr:sp macro="" textlink="">
      <xdr:nvSpPr>
        <xdr:cNvPr id="434" name="テキスト ボックス 433"/>
        <xdr:cNvSpPr txBox="1"/>
      </xdr:nvSpPr>
      <xdr:spPr>
        <a:xfrm>
          <a:off x="7594111" y="130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166184</xdr:rowOff>
    </xdr:from>
    <xdr:to>
      <xdr:col>36</xdr:col>
      <xdr:colOff>165100</xdr:colOff>
      <xdr:row>77</xdr:row>
      <xdr:rowOff>96334</xdr:rowOff>
    </xdr:to>
    <xdr:sp macro="" textlink="">
      <xdr:nvSpPr>
        <xdr:cNvPr id="435" name="楕円 434"/>
        <xdr:cNvSpPr/>
      </xdr:nvSpPr>
      <xdr:spPr>
        <a:xfrm>
          <a:off x="6921500" y="1319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112861</xdr:rowOff>
    </xdr:from>
    <xdr:ext cx="534377" cy="259045"/>
    <xdr:sp macro="" textlink="">
      <xdr:nvSpPr>
        <xdr:cNvPr id="436" name="テキスト ボックス 435"/>
        <xdr:cNvSpPr txBox="1"/>
      </xdr:nvSpPr>
      <xdr:spPr>
        <a:xfrm>
          <a:off x="6705111" y="12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110603</xdr:rowOff>
    </xdr:from>
    <xdr:to>
      <xdr:col>55</xdr:col>
      <xdr:colOff>0</xdr:colOff>
      <xdr:row>93</xdr:row>
      <xdr:rowOff>59037</xdr:rowOff>
    </xdr:to>
    <xdr:cxnSp macro="">
      <xdr:nvCxnSpPr>
        <xdr:cNvPr id="467" name="直線コネクタ 466"/>
        <xdr:cNvCxnSpPr/>
      </xdr:nvCxnSpPr>
      <xdr:spPr>
        <a:xfrm flipV="1">
          <a:off x="9639300" y="15884003"/>
          <a:ext cx="838200" cy="1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166610</xdr:rowOff>
    </xdr:from>
    <xdr:to>
      <xdr:col>50</xdr:col>
      <xdr:colOff>114300</xdr:colOff>
      <xdr:row>93</xdr:row>
      <xdr:rowOff>59037</xdr:rowOff>
    </xdr:to>
    <xdr:cxnSp macro="">
      <xdr:nvCxnSpPr>
        <xdr:cNvPr id="470" name="直線コネクタ 469"/>
        <xdr:cNvCxnSpPr/>
      </xdr:nvCxnSpPr>
      <xdr:spPr>
        <a:xfrm>
          <a:off x="8750300" y="15940010"/>
          <a:ext cx="8890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2492</xdr:rowOff>
    </xdr:from>
    <xdr:ext cx="534377" cy="259045"/>
    <xdr:sp macro="" textlink="">
      <xdr:nvSpPr>
        <xdr:cNvPr id="472" name="テキスト ボックス 471"/>
        <xdr:cNvSpPr txBox="1"/>
      </xdr:nvSpPr>
      <xdr:spPr>
        <a:xfrm>
          <a:off x="937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166610</xdr:rowOff>
    </xdr:from>
    <xdr:to>
      <xdr:col>45</xdr:col>
      <xdr:colOff>177800</xdr:colOff>
      <xdr:row>93</xdr:row>
      <xdr:rowOff>143368</xdr:rowOff>
    </xdr:to>
    <xdr:cxnSp macro="">
      <xdr:nvCxnSpPr>
        <xdr:cNvPr id="473" name="直線コネクタ 472"/>
        <xdr:cNvCxnSpPr/>
      </xdr:nvCxnSpPr>
      <xdr:spPr>
        <a:xfrm flipV="1">
          <a:off x="7861300" y="15940010"/>
          <a:ext cx="889000" cy="1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135248</xdr:rowOff>
    </xdr:from>
    <xdr:to>
      <xdr:col>41</xdr:col>
      <xdr:colOff>50800</xdr:colOff>
      <xdr:row>93</xdr:row>
      <xdr:rowOff>143368</xdr:rowOff>
    </xdr:to>
    <xdr:cxnSp macro="">
      <xdr:nvCxnSpPr>
        <xdr:cNvPr id="476" name="直線コネクタ 475"/>
        <xdr:cNvCxnSpPr/>
      </xdr:nvCxnSpPr>
      <xdr:spPr>
        <a:xfrm>
          <a:off x="6972300" y="15737198"/>
          <a:ext cx="889000" cy="3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4953</xdr:rowOff>
    </xdr:from>
    <xdr:ext cx="534377" cy="259045"/>
    <xdr:sp macro="" textlink="">
      <xdr:nvSpPr>
        <xdr:cNvPr id="478" name="テキスト ボックス 477"/>
        <xdr:cNvSpPr txBox="1"/>
      </xdr:nvSpPr>
      <xdr:spPr>
        <a:xfrm>
          <a:off x="7594111" y="16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46959</xdr:rowOff>
    </xdr:from>
    <xdr:ext cx="534377" cy="259045"/>
    <xdr:sp macro="" textlink="">
      <xdr:nvSpPr>
        <xdr:cNvPr id="480" name="テキスト ボックス 479"/>
        <xdr:cNvSpPr txBox="1"/>
      </xdr:nvSpPr>
      <xdr:spPr>
        <a:xfrm>
          <a:off x="6705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59803</xdr:rowOff>
    </xdr:from>
    <xdr:to>
      <xdr:col>55</xdr:col>
      <xdr:colOff>50800</xdr:colOff>
      <xdr:row>92</xdr:row>
      <xdr:rowOff>161403</xdr:rowOff>
    </xdr:to>
    <xdr:sp macro="" textlink="">
      <xdr:nvSpPr>
        <xdr:cNvPr id="486" name="楕円 485"/>
        <xdr:cNvSpPr/>
      </xdr:nvSpPr>
      <xdr:spPr>
        <a:xfrm>
          <a:off x="10426700" y="158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82680</xdr:rowOff>
    </xdr:from>
    <xdr:ext cx="599010" cy="259045"/>
    <xdr:sp macro="" textlink="">
      <xdr:nvSpPr>
        <xdr:cNvPr id="487" name="土木費該当値テキスト"/>
        <xdr:cNvSpPr txBox="1"/>
      </xdr:nvSpPr>
      <xdr:spPr>
        <a:xfrm>
          <a:off x="10528300" y="1568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8237</xdr:rowOff>
    </xdr:from>
    <xdr:to>
      <xdr:col>50</xdr:col>
      <xdr:colOff>165100</xdr:colOff>
      <xdr:row>93</xdr:row>
      <xdr:rowOff>109837</xdr:rowOff>
    </xdr:to>
    <xdr:sp macro="" textlink="">
      <xdr:nvSpPr>
        <xdr:cNvPr id="488" name="楕円 487"/>
        <xdr:cNvSpPr/>
      </xdr:nvSpPr>
      <xdr:spPr>
        <a:xfrm>
          <a:off x="9588500" y="1595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126364</xdr:rowOff>
    </xdr:from>
    <xdr:ext cx="534377" cy="259045"/>
    <xdr:sp macro="" textlink="">
      <xdr:nvSpPr>
        <xdr:cNvPr id="489" name="テキスト ボックス 488"/>
        <xdr:cNvSpPr txBox="1"/>
      </xdr:nvSpPr>
      <xdr:spPr>
        <a:xfrm>
          <a:off x="9372111" y="157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115810</xdr:rowOff>
    </xdr:from>
    <xdr:to>
      <xdr:col>46</xdr:col>
      <xdr:colOff>38100</xdr:colOff>
      <xdr:row>93</xdr:row>
      <xdr:rowOff>45960</xdr:rowOff>
    </xdr:to>
    <xdr:sp macro="" textlink="">
      <xdr:nvSpPr>
        <xdr:cNvPr id="490" name="楕円 489"/>
        <xdr:cNvSpPr/>
      </xdr:nvSpPr>
      <xdr:spPr>
        <a:xfrm>
          <a:off x="8699500" y="158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62487</xdr:rowOff>
    </xdr:from>
    <xdr:ext cx="599010" cy="259045"/>
    <xdr:sp macro="" textlink="">
      <xdr:nvSpPr>
        <xdr:cNvPr id="491" name="テキスト ボックス 490"/>
        <xdr:cNvSpPr txBox="1"/>
      </xdr:nvSpPr>
      <xdr:spPr>
        <a:xfrm>
          <a:off x="8450795" y="1566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92568</xdr:rowOff>
    </xdr:from>
    <xdr:to>
      <xdr:col>41</xdr:col>
      <xdr:colOff>101600</xdr:colOff>
      <xdr:row>94</xdr:row>
      <xdr:rowOff>22718</xdr:rowOff>
    </xdr:to>
    <xdr:sp macro="" textlink="">
      <xdr:nvSpPr>
        <xdr:cNvPr id="492" name="楕円 491"/>
        <xdr:cNvSpPr/>
      </xdr:nvSpPr>
      <xdr:spPr>
        <a:xfrm>
          <a:off x="7810500" y="160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39245</xdr:rowOff>
    </xdr:from>
    <xdr:ext cx="534377" cy="259045"/>
    <xdr:sp macro="" textlink="">
      <xdr:nvSpPr>
        <xdr:cNvPr id="493" name="テキスト ボックス 492"/>
        <xdr:cNvSpPr txBox="1"/>
      </xdr:nvSpPr>
      <xdr:spPr>
        <a:xfrm>
          <a:off x="7594111" y="1581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84448</xdr:rowOff>
    </xdr:from>
    <xdr:to>
      <xdr:col>36</xdr:col>
      <xdr:colOff>165100</xdr:colOff>
      <xdr:row>92</xdr:row>
      <xdr:rowOff>14598</xdr:rowOff>
    </xdr:to>
    <xdr:sp macro="" textlink="">
      <xdr:nvSpPr>
        <xdr:cNvPr id="494" name="楕円 493"/>
        <xdr:cNvSpPr/>
      </xdr:nvSpPr>
      <xdr:spPr>
        <a:xfrm>
          <a:off x="6921500" y="156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31125</xdr:rowOff>
    </xdr:from>
    <xdr:ext cx="599010" cy="259045"/>
    <xdr:sp macro="" textlink="">
      <xdr:nvSpPr>
        <xdr:cNvPr id="495" name="テキスト ボックス 494"/>
        <xdr:cNvSpPr txBox="1"/>
      </xdr:nvSpPr>
      <xdr:spPr>
        <a:xfrm>
          <a:off x="6672795" y="1546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107048</xdr:rowOff>
    </xdr:from>
    <xdr:to>
      <xdr:col>85</xdr:col>
      <xdr:colOff>127000</xdr:colOff>
      <xdr:row>37</xdr:row>
      <xdr:rowOff>146558</xdr:rowOff>
    </xdr:to>
    <xdr:cxnSp macro="">
      <xdr:nvCxnSpPr>
        <xdr:cNvPr id="525" name="直線コネクタ 524"/>
        <xdr:cNvCxnSpPr/>
      </xdr:nvCxnSpPr>
      <xdr:spPr>
        <a:xfrm>
          <a:off x="15481300" y="6450698"/>
          <a:ext cx="8382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38354</xdr:rowOff>
    </xdr:from>
    <xdr:to>
      <xdr:col>81</xdr:col>
      <xdr:colOff>50800</xdr:colOff>
      <xdr:row>37</xdr:row>
      <xdr:rowOff>107048</xdr:rowOff>
    </xdr:to>
    <xdr:cxnSp macro="">
      <xdr:nvCxnSpPr>
        <xdr:cNvPr id="528" name="直線コネクタ 527"/>
        <xdr:cNvCxnSpPr/>
      </xdr:nvCxnSpPr>
      <xdr:spPr>
        <a:xfrm>
          <a:off x="14592300" y="6382004"/>
          <a:ext cx="8890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148882</xdr:rowOff>
    </xdr:from>
    <xdr:to>
      <xdr:col>76</xdr:col>
      <xdr:colOff>114300</xdr:colOff>
      <xdr:row>37</xdr:row>
      <xdr:rowOff>38354</xdr:rowOff>
    </xdr:to>
    <xdr:cxnSp macro="">
      <xdr:nvCxnSpPr>
        <xdr:cNvPr id="531" name="直線コネクタ 530"/>
        <xdr:cNvCxnSpPr/>
      </xdr:nvCxnSpPr>
      <xdr:spPr>
        <a:xfrm>
          <a:off x="13703300" y="6321082"/>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148882</xdr:rowOff>
    </xdr:from>
    <xdr:to>
      <xdr:col>71</xdr:col>
      <xdr:colOff>177800</xdr:colOff>
      <xdr:row>36</xdr:row>
      <xdr:rowOff>150863</xdr:rowOff>
    </xdr:to>
    <xdr:cxnSp macro="">
      <xdr:nvCxnSpPr>
        <xdr:cNvPr id="534" name="直線コネクタ 533"/>
        <xdr:cNvCxnSpPr/>
      </xdr:nvCxnSpPr>
      <xdr:spPr>
        <a:xfrm flipV="1">
          <a:off x="12814300" y="632108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95758</xdr:rowOff>
    </xdr:from>
    <xdr:to>
      <xdr:col>85</xdr:col>
      <xdr:colOff>177800</xdr:colOff>
      <xdr:row>38</xdr:row>
      <xdr:rowOff>25908</xdr:rowOff>
    </xdr:to>
    <xdr:sp macro="" textlink="">
      <xdr:nvSpPr>
        <xdr:cNvPr id="544" name="楕円 543"/>
        <xdr:cNvSpPr/>
      </xdr:nvSpPr>
      <xdr:spPr>
        <a:xfrm>
          <a:off x="162687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74185</xdr:rowOff>
    </xdr:from>
    <xdr:ext cx="534377" cy="259045"/>
    <xdr:sp macro="" textlink="">
      <xdr:nvSpPr>
        <xdr:cNvPr id="545" name="消防費該当値テキスト"/>
        <xdr:cNvSpPr txBox="1"/>
      </xdr:nvSpPr>
      <xdr:spPr>
        <a:xfrm>
          <a:off x="16370300" y="64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56248</xdr:rowOff>
    </xdr:from>
    <xdr:to>
      <xdr:col>81</xdr:col>
      <xdr:colOff>101600</xdr:colOff>
      <xdr:row>37</xdr:row>
      <xdr:rowOff>157848</xdr:rowOff>
    </xdr:to>
    <xdr:sp macro="" textlink="">
      <xdr:nvSpPr>
        <xdr:cNvPr id="546" name="楕円 545"/>
        <xdr:cNvSpPr/>
      </xdr:nvSpPr>
      <xdr:spPr>
        <a:xfrm>
          <a:off x="15430500" y="6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148976</xdr:rowOff>
    </xdr:from>
    <xdr:ext cx="534377" cy="259045"/>
    <xdr:sp macro="" textlink="">
      <xdr:nvSpPr>
        <xdr:cNvPr id="547" name="テキスト ボックス 546"/>
        <xdr:cNvSpPr txBox="1"/>
      </xdr:nvSpPr>
      <xdr:spPr>
        <a:xfrm>
          <a:off x="15214111" y="64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159004</xdr:rowOff>
    </xdr:from>
    <xdr:to>
      <xdr:col>76</xdr:col>
      <xdr:colOff>165100</xdr:colOff>
      <xdr:row>37</xdr:row>
      <xdr:rowOff>89154</xdr:rowOff>
    </xdr:to>
    <xdr:sp macro="" textlink="">
      <xdr:nvSpPr>
        <xdr:cNvPr id="548" name="楕円 547"/>
        <xdr:cNvSpPr/>
      </xdr:nvSpPr>
      <xdr:spPr>
        <a:xfrm>
          <a:off x="14541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80281</xdr:rowOff>
    </xdr:from>
    <xdr:ext cx="534377" cy="259045"/>
    <xdr:sp macro="" textlink="">
      <xdr:nvSpPr>
        <xdr:cNvPr id="549" name="テキスト ボックス 548"/>
        <xdr:cNvSpPr txBox="1"/>
      </xdr:nvSpPr>
      <xdr:spPr>
        <a:xfrm>
          <a:off x="14325111" y="64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98082</xdr:rowOff>
    </xdr:from>
    <xdr:to>
      <xdr:col>72</xdr:col>
      <xdr:colOff>38100</xdr:colOff>
      <xdr:row>37</xdr:row>
      <xdr:rowOff>28232</xdr:rowOff>
    </xdr:to>
    <xdr:sp macro="" textlink="">
      <xdr:nvSpPr>
        <xdr:cNvPr id="550" name="楕円 549"/>
        <xdr:cNvSpPr/>
      </xdr:nvSpPr>
      <xdr:spPr>
        <a:xfrm>
          <a:off x="13652500" y="62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19359</xdr:rowOff>
    </xdr:from>
    <xdr:ext cx="534377" cy="259045"/>
    <xdr:sp macro="" textlink="">
      <xdr:nvSpPr>
        <xdr:cNvPr id="551" name="テキスト ボックス 550"/>
        <xdr:cNvSpPr txBox="1"/>
      </xdr:nvSpPr>
      <xdr:spPr>
        <a:xfrm>
          <a:off x="13436111" y="63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100063</xdr:rowOff>
    </xdr:from>
    <xdr:to>
      <xdr:col>67</xdr:col>
      <xdr:colOff>101600</xdr:colOff>
      <xdr:row>37</xdr:row>
      <xdr:rowOff>30213</xdr:rowOff>
    </xdr:to>
    <xdr:sp macro="" textlink="">
      <xdr:nvSpPr>
        <xdr:cNvPr id="552" name="楕円 551"/>
        <xdr:cNvSpPr/>
      </xdr:nvSpPr>
      <xdr:spPr>
        <a:xfrm>
          <a:off x="12763500" y="6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21340</xdr:rowOff>
    </xdr:from>
    <xdr:ext cx="534377" cy="259045"/>
    <xdr:sp macro="" textlink="">
      <xdr:nvSpPr>
        <xdr:cNvPr id="553" name="テキスト ボックス 552"/>
        <xdr:cNvSpPr txBox="1"/>
      </xdr:nvSpPr>
      <xdr:spPr>
        <a:xfrm>
          <a:off x="12547111" y="63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35826</xdr:rowOff>
    </xdr:from>
    <xdr:to>
      <xdr:col>85</xdr:col>
      <xdr:colOff>127000</xdr:colOff>
      <xdr:row>55</xdr:row>
      <xdr:rowOff>62040</xdr:rowOff>
    </xdr:to>
    <xdr:cxnSp macro="">
      <xdr:nvCxnSpPr>
        <xdr:cNvPr id="583" name="直線コネクタ 582"/>
        <xdr:cNvCxnSpPr/>
      </xdr:nvCxnSpPr>
      <xdr:spPr>
        <a:xfrm flipV="1">
          <a:off x="15481300" y="9122676"/>
          <a:ext cx="838200" cy="3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45389</xdr:rowOff>
    </xdr:from>
    <xdr:to>
      <xdr:col>81</xdr:col>
      <xdr:colOff>50800</xdr:colOff>
      <xdr:row>55</xdr:row>
      <xdr:rowOff>62040</xdr:rowOff>
    </xdr:to>
    <xdr:cxnSp macro="">
      <xdr:nvCxnSpPr>
        <xdr:cNvPr id="586" name="直線コネクタ 585"/>
        <xdr:cNvCxnSpPr/>
      </xdr:nvCxnSpPr>
      <xdr:spPr>
        <a:xfrm>
          <a:off x="14592300" y="9475139"/>
          <a:ext cx="889000" cy="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8" name="テキスト ボックス 587"/>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45389</xdr:rowOff>
    </xdr:from>
    <xdr:to>
      <xdr:col>76</xdr:col>
      <xdr:colOff>114300</xdr:colOff>
      <xdr:row>55</xdr:row>
      <xdr:rowOff>114274</xdr:rowOff>
    </xdr:to>
    <xdr:cxnSp macro="">
      <xdr:nvCxnSpPr>
        <xdr:cNvPr id="589" name="直線コネクタ 588"/>
        <xdr:cNvCxnSpPr/>
      </xdr:nvCxnSpPr>
      <xdr:spPr>
        <a:xfrm flipV="1">
          <a:off x="13703300" y="9475139"/>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114274</xdr:rowOff>
    </xdr:from>
    <xdr:to>
      <xdr:col>71</xdr:col>
      <xdr:colOff>177800</xdr:colOff>
      <xdr:row>56</xdr:row>
      <xdr:rowOff>26429</xdr:rowOff>
    </xdr:to>
    <xdr:cxnSp macro="">
      <xdr:nvCxnSpPr>
        <xdr:cNvPr id="592" name="直線コネクタ 591"/>
        <xdr:cNvCxnSpPr/>
      </xdr:nvCxnSpPr>
      <xdr:spPr>
        <a:xfrm flipV="1">
          <a:off x="12814300" y="9544024"/>
          <a:ext cx="889000" cy="8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13428</xdr:rowOff>
    </xdr:from>
    <xdr:ext cx="534377" cy="259045"/>
    <xdr:sp macro="" textlink="">
      <xdr:nvSpPr>
        <xdr:cNvPr id="594" name="テキスト ボックス 593"/>
        <xdr:cNvSpPr txBox="1"/>
      </xdr:nvSpPr>
      <xdr:spPr>
        <a:xfrm>
          <a:off x="13436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6" name="テキスト ボックス 595"/>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156476</xdr:rowOff>
    </xdr:from>
    <xdr:to>
      <xdr:col>85</xdr:col>
      <xdr:colOff>177800</xdr:colOff>
      <xdr:row>53</xdr:row>
      <xdr:rowOff>86626</xdr:rowOff>
    </xdr:to>
    <xdr:sp macro="" textlink="">
      <xdr:nvSpPr>
        <xdr:cNvPr id="602" name="楕円 601"/>
        <xdr:cNvSpPr/>
      </xdr:nvSpPr>
      <xdr:spPr>
        <a:xfrm>
          <a:off x="16268700" y="90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7903</xdr:rowOff>
    </xdr:from>
    <xdr:ext cx="599010" cy="259045"/>
    <xdr:sp macro="" textlink="">
      <xdr:nvSpPr>
        <xdr:cNvPr id="603" name="教育費該当値テキスト"/>
        <xdr:cNvSpPr txBox="1"/>
      </xdr:nvSpPr>
      <xdr:spPr>
        <a:xfrm>
          <a:off x="16370300" y="892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11240</xdr:rowOff>
    </xdr:from>
    <xdr:to>
      <xdr:col>81</xdr:col>
      <xdr:colOff>101600</xdr:colOff>
      <xdr:row>55</xdr:row>
      <xdr:rowOff>112840</xdr:rowOff>
    </xdr:to>
    <xdr:sp macro="" textlink="">
      <xdr:nvSpPr>
        <xdr:cNvPr id="604" name="楕円 603"/>
        <xdr:cNvSpPr/>
      </xdr:nvSpPr>
      <xdr:spPr>
        <a:xfrm>
          <a:off x="15430500" y="94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129367</xdr:rowOff>
    </xdr:from>
    <xdr:ext cx="534377" cy="259045"/>
    <xdr:sp macro="" textlink="">
      <xdr:nvSpPr>
        <xdr:cNvPr id="605" name="テキスト ボックス 604"/>
        <xdr:cNvSpPr txBox="1"/>
      </xdr:nvSpPr>
      <xdr:spPr>
        <a:xfrm>
          <a:off x="15214111" y="921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166039</xdr:rowOff>
    </xdr:from>
    <xdr:to>
      <xdr:col>76</xdr:col>
      <xdr:colOff>165100</xdr:colOff>
      <xdr:row>55</xdr:row>
      <xdr:rowOff>96189</xdr:rowOff>
    </xdr:to>
    <xdr:sp macro="" textlink="">
      <xdr:nvSpPr>
        <xdr:cNvPr id="606" name="楕円 605"/>
        <xdr:cNvSpPr/>
      </xdr:nvSpPr>
      <xdr:spPr>
        <a:xfrm>
          <a:off x="14541500" y="94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112716</xdr:rowOff>
    </xdr:from>
    <xdr:ext cx="534377" cy="259045"/>
    <xdr:sp macro="" textlink="">
      <xdr:nvSpPr>
        <xdr:cNvPr id="607" name="テキスト ボックス 606"/>
        <xdr:cNvSpPr txBox="1"/>
      </xdr:nvSpPr>
      <xdr:spPr>
        <a:xfrm>
          <a:off x="14325111" y="91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63474</xdr:rowOff>
    </xdr:from>
    <xdr:to>
      <xdr:col>72</xdr:col>
      <xdr:colOff>38100</xdr:colOff>
      <xdr:row>55</xdr:row>
      <xdr:rowOff>165074</xdr:rowOff>
    </xdr:to>
    <xdr:sp macro="" textlink="">
      <xdr:nvSpPr>
        <xdr:cNvPr id="608" name="楕円 607"/>
        <xdr:cNvSpPr/>
      </xdr:nvSpPr>
      <xdr:spPr>
        <a:xfrm>
          <a:off x="13652500" y="94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10151</xdr:rowOff>
    </xdr:from>
    <xdr:ext cx="534377" cy="259045"/>
    <xdr:sp macro="" textlink="">
      <xdr:nvSpPr>
        <xdr:cNvPr id="609" name="テキスト ボックス 608"/>
        <xdr:cNvSpPr txBox="1"/>
      </xdr:nvSpPr>
      <xdr:spPr>
        <a:xfrm>
          <a:off x="13436111" y="92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147079</xdr:rowOff>
    </xdr:from>
    <xdr:to>
      <xdr:col>67</xdr:col>
      <xdr:colOff>101600</xdr:colOff>
      <xdr:row>56</xdr:row>
      <xdr:rowOff>77229</xdr:rowOff>
    </xdr:to>
    <xdr:sp macro="" textlink="">
      <xdr:nvSpPr>
        <xdr:cNvPr id="610" name="楕円 609"/>
        <xdr:cNvSpPr/>
      </xdr:nvSpPr>
      <xdr:spPr>
        <a:xfrm>
          <a:off x="12763500" y="95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93756</xdr:rowOff>
    </xdr:from>
    <xdr:ext cx="534377" cy="259045"/>
    <xdr:sp macro="" textlink="">
      <xdr:nvSpPr>
        <xdr:cNvPr id="611" name="テキスト ボックス 610"/>
        <xdr:cNvSpPr txBox="1"/>
      </xdr:nvSpPr>
      <xdr:spPr>
        <a:xfrm>
          <a:off x="12547111" y="93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43256</xdr:rowOff>
    </xdr:from>
    <xdr:to>
      <xdr:col>85</xdr:col>
      <xdr:colOff>127000</xdr:colOff>
      <xdr:row>79</xdr:row>
      <xdr:rowOff>44450</xdr:rowOff>
    </xdr:to>
    <xdr:cxnSp macro="">
      <xdr:nvCxnSpPr>
        <xdr:cNvPr id="640" name="直線コネクタ 639"/>
        <xdr:cNvCxnSpPr/>
      </xdr:nvCxnSpPr>
      <xdr:spPr>
        <a:xfrm>
          <a:off x="15481300" y="13587806"/>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26899</xdr:rowOff>
    </xdr:from>
    <xdr:to>
      <xdr:col>81</xdr:col>
      <xdr:colOff>50800</xdr:colOff>
      <xdr:row>79</xdr:row>
      <xdr:rowOff>43256</xdr:rowOff>
    </xdr:to>
    <xdr:cxnSp macro="">
      <xdr:nvCxnSpPr>
        <xdr:cNvPr id="643" name="直線コネクタ 642"/>
        <xdr:cNvCxnSpPr/>
      </xdr:nvCxnSpPr>
      <xdr:spPr>
        <a:xfrm>
          <a:off x="14592300" y="13399999"/>
          <a:ext cx="889000" cy="1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26899</xdr:rowOff>
    </xdr:from>
    <xdr:to>
      <xdr:col>76</xdr:col>
      <xdr:colOff>114300</xdr:colOff>
      <xdr:row>78</xdr:row>
      <xdr:rowOff>141948</xdr:rowOff>
    </xdr:to>
    <xdr:cxnSp macro="">
      <xdr:nvCxnSpPr>
        <xdr:cNvPr id="646" name="直線コネクタ 645"/>
        <xdr:cNvCxnSpPr/>
      </xdr:nvCxnSpPr>
      <xdr:spPr>
        <a:xfrm flipV="1">
          <a:off x="13703300" y="13399999"/>
          <a:ext cx="889000" cy="1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24604</xdr:rowOff>
    </xdr:from>
    <xdr:ext cx="469744" cy="259045"/>
    <xdr:sp macro="" textlink="">
      <xdr:nvSpPr>
        <xdr:cNvPr id="648" name="テキスト ボックス 647"/>
        <xdr:cNvSpPr txBox="1"/>
      </xdr:nvSpPr>
      <xdr:spPr>
        <a:xfrm>
          <a:off x="14357428" y="135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141948</xdr:rowOff>
    </xdr:from>
    <xdr:to>
      <xdr:col>71</xdr:col>
      <xdr:colOff>177800</xdr:colOff>
      <xdr:row>79</xdr:row>
      <xdr:rowOff>39039</xdr:rowOff>
    </xdr:to>
    <xdr:cxnSp macro="">
      <xdr:nvCxnSpPr>
        <xdr:cNvPr id="649" name="直線コネクタ 648"/>
        <xdr:cNvCxnSpPr/>
      </xdr:nvCxnSpPr>
      <xdr:spPr>
        <a:xfrm flipV="1">
          <a:off x="12814300" y="13515048"/>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163906</xdr:rowOff>
    </xdr:from>
    <xdr:to>
      <xdr:col>81</xdr:col>
      <xdr:colOff>101600</xdr:colOff>
      <xdr:row>79</xdr:row>
      <xdr:rowOff>94056</xdr:rowOff>
    </xdr:to>
    <xdr:sp macro="" textlink="">
      <xdr:nvSpPr>
        <xdr:cNvPr id="661" name="楕円 660"/>
        <xdr:cNvSpPr/>
      </xdr:nvSpPr>
      <xdr:spPr>
        <a:xfrm>
          <a:off x="15430500" y="135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85183</xdr:rowOff>
    </xdr:from>
    <xdr:ext cx="313932" cy="259045"/>
    <xdr:sp macro="" textlink="">
      <xdr:nvSpPr>
        <xdr:cNvPr id="662" name="テキスト ボックス 661"/>
        <xdr:cNvSpPr txBox="1"/>
      </xdr:nvSpPr>
      <xdr:spPr>
        <a:xfrm>
          <a:off x="15324333" y="13629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147549</xdr:rowOff>
    </xdr:from>
    <xdr:to>
      <xdr:col>76</xdr:col>
      <xdr:colOff>165100</xdr:colOff>
      <xdr:row>78</xdr:row>
      <xdr:rowOff>77699</xdr:rowOff>
    </xdr:to>
    <xdr:sp macro="" textlink="">
      <xdr:nvSpPr>
        <xdr:cNvPr id="663" name="楕円 662"/>
        <xdr:cNvSpPr/>
      </xdr:nvSpPr>
      <xdr:spPr>
        <a:xfrm>
          <a:off x="14541500" y="133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94226</xdr:rowOff>
    </xdr:from>
    <xdr:ext cx="534377" cy="259045"/>
    <xdr:sp macro="" textlink="">
      <xdr:nvSpPr>
        <xdr:cNvPr id="664" name="テキスト ボックス 663"/>
        <xdr:cNvSpPr txBox="1"/>
      </xdr:nvSpPr>
      <xdr:spPr>
        <a:xfrm>
          <a:off x="14325111" y="131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91148</xdr:rowOff>
    </xdr:from>
    <xdr:to>
      <xdr:col>72</xdr:col>
      <xdr:colOff>38100</xdr:colOff>
      <xdr:row>79</xdr:row>
      <xdr:rowOff>21298</xdr:rowOff>
    </xdr:to>
    <xdr:sp macro="" textlink="">
      <xdr:nvSpPr>
        <xdr:cNvPr id="665" name="楕円 664"/>
        <xdr:cNvSpPr/>
      </xdr:nvSpPr>
      <xdr:spPr>
        <a:xfrm>
          <a:off x="13652500" y="134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12425</xdr:rowOff>
    </xdr:from>
    <xdr:ext cx="469744" cy="259045"/>
    <xdr:sp macro="" textlink="">
      <xdr:nvSpPr>
        <xdr:cNvPr id="666" name="テキスト ボックス 665"/>
        <xdr:cNvSpPr txBox="1"/>
      </xdr:nvSpPr>
      <xdr:spPr>
        <a:xfrm>
          <a:off x="13468428" y="1355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159689</xdr:rowOff>
    </xdr:from>
    <xdr:to>
      <xdr:col>67</xdr:col>
      <xdr:colOff>101600</xdr:colOff>
      <xdr:row>79</xdr:row>
      <xdr:rowOff>89839</xdr:rowOff>
    </xdr:to>
    <xdr:sp macro="" textlink="">
      <xdr:nvSpPr>
        <xdr:cNvPr id="667" name="楕円 666"/>
        <xdr:cNvSpPr/>
      </xdr:nvSpPr>
      <xdr:spPr>
        <a:xfrm>
          <a:off x="12763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80966</xdr:rowOff>
    </xdr:from>
    <xdr:ext cx="378565" cy="259045"/>
    <xdr:sp macro="" textlink="">
      <xdr:nvSpPr>
        <xdr:cNvPr id="668" name="テキスト ボックス 667"/>
        <xdr:cNvSpPr txBox="1"/>
      </xdr:nvSpPr>
      <xdr:spPr>
        <a:xfrm>
          <a:off x="12625017" y="1362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65429</xdr:rowOff>
    </xdr:from>
    <xdr:to>
      <xdr:col>85</xdr:col>
      <xdr:colOff>127000</xdr:colOff>
      <xdr:row>98</xdr:row>
      <xdr:rowOff>90742</xdr:rowOff>
    </xdr:to>
    <xdr:cxnSp macro="">
      <xdr:nvCxnSpPr>
        <xdr:cNvPr id="697" name="直線コネクタ 696"/>
        <xdr:cNvCxnSpPr/>
      </xdr:nvCxnSpPr>
      <xdr:spPr>
        <a:xfrm>
          <a:off x="15481300" y="16867529"/>
          <a:ext cx="8382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44855</xdr:rowOff>
    </xdr:from>
    <xdr:to>
      <xdr:col>81</xdr:col>
      <xdr:colOff>50800</xdr:colOff>
      <xdr:row>98</xdr:row>
      <xdr:rowOff>65429</xdr:rowOff>
    </xdr:to>
    <xdr:cxnSp macro="">
      <xdr:nvCxnSpPr>
        <xdr:cNvPr id="700" name="直線コネクタ 699"/>
        <xdr:cNvCxnSpPr/>
      </xdr:nvCxnSpPr>
      <xdr:spPr>
        <a:xfrm>
          <a:off x="14592300" y="1684695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25682</xdr:rowOff>
    </xdr:from>
    <xdr:to>
      <xdr:col>76</xdr:col>
      <xdr:colOff>114300</xdr:colOff>
      <xdr:row>98</xdr:row>
      <xdr:rowOff>44855</xdr:rowOff>
    </xdr:to>
    <xdr:cxnSp macro="">
      <xdr:nvCxnSpPr>
        <xdr:cNvPr id="703" name="直線コネクタ 702"/>
        <xdr:cNvCxnSpPr/>
      </xdr:nvCxnSpPr>
      <xdr:spPr>
        <a:xfrm>
          <a:off x="13703300" y="16827782"/>
          <a:ext cx="889000" cy="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23808</xdr:rowOff>
    </xdr:from>
    <xdr:to>
      <xdr:col>71</xdr:col>
      <xdr:colOff>177800</xdr:colOff>
      <xdr:row>98</xdr:row>
      <xdr:rowOff>25682</xdr:rowOff>
    </xdr:to>
    <xdr:cxnSp macro="">
      <xdr:nvCxnSpPr>
        <xdr:cNvPr id="706" name="直線コネクタ 705"/>
        <xdr:cNvCxnSpPr/>
      </xdr:nvCxnSpPr>
      <xdr:spPr>
        <a:xfrm>
          <a:off x="12814300" y="16825908"/>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39942</xdr:rowOff>
    </xdr:from>
    <xdr:to>
      <xdr:col>85</xdr:col>
      <xdr:colOff>177800</xdr:colOff>
      <xdr:row>98</xdr:row>
      <xdr:rowOff>141542</xdr:rowOff>
    </xdr:to>
    <xdr:sp macro="" textlink="">
      <xdr:nvSpPr>
        <xdr:cNvPr id="716" name="楕円 715"/>
        <xdr:cNvSpPr/>
      </xdr:nvSpPr>
      <xdr:spPr>
        <a:xfrm>
          <a:off x="16268700" y="168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126319</xdr:rowOff>
    </xdr:from>
    <xdr:ext cx="534377" cy="259045"/>
    <xdr:sp macro="" textlink="">
      <xdr:nvSpPr>
        <xdr:cNvPr id="717" name="公債費該当値テキスト"/>
        <xdr:cNvSpPr txBox="1"/>
      </xdr:nvSpPr>
      <xdr:spPr>
        <a:xfrm>
          <a:off x="16370300" y="167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14629</xdr:rowOff>
    </xdr:from>
    <xdr:to>
      <xdr:col>81</xdr:col>
      <xdr:colOff>101600</xdr:colOff>
      <xdr:row>98</xdr:row>
      <xdr:rowOff>116229</xdr:rowOff>
    </xdr:to>
    <xdr:sp macro="" textlink="">
      <xdr:nvSpPr>
        <xdr:cNvPr id="718" name="楕円 717"/>
        <xdr:cNvSpPr/>
      </xdr:nvSpPr>
      <xdr:spPr>
        <a:xfrm>
          <a:off x="15430500" y="1681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107356</xdr:rowOff>
    </xdr:from>
    <xdr:ext cx="534377" cy="259045"/>
    <xdr:sp macro="" textlink="">
      <xdr:nvSpPr>
        <xdr:cNvPr id="719" name="テキスト ボックス 718"/>
        <xdr:cNvSpPr txBox="1"/>
      </xdr:nvSpPr>
      <xdr:spPr>
        <a:xfrm>
          <a:off x="15214111" y="1690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165505</xdr:rowOff>
    </xdr:from>
    <xdr:to>
      <xdr:col>76</xdr:col>
      <xdr:colOff>165100</xdr:colOff>
      <xdr:row>98</xdr:row>
      <xdr:rowOff>95655</xdr:rowOff>
    </xdr:to>
    <xdr:sp macro="" textlink="">
      <xdr:nvSpPr>
        <xdr:cNvPr id="720" name="楕円 719"/>
        <xdr:cNvSpPr/>
      </xdr:nvSpPr>
      <xdr:spPr>
        <a:xfrm>
          <a:off x="14541500" y="167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86782</xdr:rowOff>
    </xdr:from>
    <xdr:ext cx="534377" cy="259045"/>
    <xdr:sp macro="" textlink="">
      <xdr:nvSpPr>
        <xdr:cNvPr id="721" name="テキスト ボックス 720"/>
        <xdr:cNvSpPr txBox="1"/>
      </xdr:nvSpPr>
      <xdr:spPr>
        <a:xfrm>
          <a:off x="14325111" y="1688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146332</xdr:rowOff>
    </xdr:from>
    <xdr:to>
      <xdr:col>72</xdr:col>
      <xdr:colOff>38100</xdr:colOff>
      <xdr:row>98</xdr:row>
      <xdr:rowOff>76482</xdr:rowOff>
    </xdr:to>
    <xdr:sp macro="" textlink="">
      <xdr:nvSpPr>
        <xdr:cNvPr id="722" name="楕円 721"/>
        <xdr:cNvSpPr/>
      </xdr:nvSpPr>
      <xdr:spPr>
        <a:xfrm>
          <a:off x="13652500" y="167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67609</xdr:rowOff>
    </xdr:from>
    <xdr:ext cx="534377" cy="259045"/>
    <xdr:sp macro="" textlink="">
      <xdr:nvSpPr>
        <xdr:cNvPr id="723" name="テキスト ボックス 722"/>
        <xdr:cNvSpPr txBox="1"/>
      </xdr:nvSpPr>
      <xdr:spPr>
        <a:xfrm>
          <a:off x="13436111" y="168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144458</xdr:rowOff>
    </xdr:from>
    <xdr:to>
      <xdr:col>67</xdr:col>
      <xdr:colOff>101600</xdr:colOff>
      <xdr:row>98</xdr:row>
      <xdr:rowOff>74608</xdr:rowOff>
    </xdr:to>
    <xdr:sp macro="" textlink="">
      <xdr:nvSpPr>
        <xdr:cNvPr id="724" name="楕円 723"/>
        <xdr:cNvSpPr/>
      </xdr:nvSpPr>
      <xdr:spPr>
        <a:xfrm>
          <a:off x="12763500" y="167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65735</xdr:rowOff>
    </xdr:from>
    <xdr:ext cx="534377" cy="259045"/>
    <xdr:sp macro="" textlink="">
      <xdr:nvSpPr>
        <xdr:cNvPr id="725" name="テキスト ボックス 724"/>
        <xdr:cNvSpPr txBox="1"/>
      </xdr:nvSpPr>
      <xdr:spPr>
        <a:xfrm>
          <a:off x="12547111" y="168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衛生費について、コロナ禍においても減少せず概ね横ばいで推移していたが、令和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年度は類似団体平均と比較し大きく伸びている。ごみ処理等に係る事業費は、常住者のみでなく年間</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万人を超える観光客や別荘滞在者に対して必要となる行政需用費となっているため高い水準となっている。</a:t>
          </a:r>
        </a:p>
        <a:p>
          <a:r>
            <a:rPr kumimoji="1" lang="ja-JP" altLang="en-US" sz="1300">
              <a:latin typeface="ＭＳ Ｐゴシック" panose="020B0600070205080204" pitchFamily="50" charset="-128"/>
              <a:ea typeface="ＭＳ Ｐゴシック" panose="020B0600070205080204" pitchFamily="50" charset="-128"/>
            </a:rPr>
            <a:t>土木費についても同様に、道路等維持補修費や公園施設の整備等は、常住者以外の観光客、別荘滞在者のために必要となる事業費となっており、類似団体と比べ比重が多くなっている。</a:t>
          </a:r>
        </a:p>
        <a:p>
          <a:r>
            <a:rPr kumimoji="1" lang="ja-JP" altLang="en-US" sz="1300">
              <a:latin typeface="ＭＳ Ｐゴシック" panose="020B0600070205080204" pitchFamily="50" charset="-128"/>
              <a:ea typeface="ＭＳ Ｐゴシック" panose="020B0600070205080204" pitchFamily="50" charset="-128"/>
            </a:rPr>
            <a:t>教育費は、文化財の修理に係る費用が大きくなっていることと、社会情勢の変化に伴う教育現場の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化やその他の教育振興費が占める割合が大きくなってきている。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新型コロナウイルス感染症対策事業への支出が抑制され改善傾向であったが、今年度は再び減少に転じた。今後においても都市基盤の改良や公共施設の維持管理、老朽化対策に財源を必要とする見込みである。財政調整基金は計画的に積立てているが、地方債とのバランスも考慮し実質単年度収支の改善に努めることと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どの会計においても実質赤字が生じていないため、連結実質赤字比率は生じていない。</a:t>
          </a:r>
        </a:p>
        <a:p>
          <a:r>
            <a:rPr kumimoji="1" lang="ja-JP" altLang="en-US" sz="1400">
              <a:latin typeface="ＭＳ ゴシック" pitchFamily="49" charset="-128"/>
              <a:ea typeface="ＭＳ ゴシック" pitchFamily="49" charset="-128"/>
            </a:rPr>
            <a:t>軽井沢病院事業会計、下水道事業会計、国民健康保険事業勘定特別会計、介護保険特別会計について、実質収支は黒字であるがいすれも一般会計からの繰出金が不可欠な状況であることから、一般会計に依存することなく健全な財政運営が期待される。</a:t>
          </a:r>
        </a:p>
        <a:p>
          <a:r>
            <a:rPr kumimoji="1" lang="ja-JP" altLang="en-US" sz="1400">
              <a:latin typeface="ＭＳ ゴシック" pitchFamily="49" charset="-128"/>
              <a:ea typeface="ＭＳ ゴシック" pitchFamily="49" charset="-128"/>
            </a:rPr>
            <a:t>一般会計については、歳入の確保及び経費削減の結果として同程度の黒字割合で推移している。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公営企業債については、地方債抑制による効果や償還終了に伴い一定の水準を保っている。</a:t>
          </a:r>
        </a:p>
        <a:p>
          <a:r>
            <a:rPr kumimoji="1" lang="ja-JP" altLang="en-US" sz="1400">
              <a:latin typeface="ＭＳ ゴシック" pitchFamily="49" charset="-128"/>
              <a:ea typeface="ＭＳ ゴシック" pitchFamily="49" charset="-128"/>
            </a:rPr>
            <a:t>一般会計においても、数年来継続して実施された大型事業に係る償還や、今後予定されている起債発行により増加することが見込まれる。</a:t>
          </a:r>
        </a:p>
        <a:p>
          <a:r>
            <a:rPr kumimoji="1" lang="ja-JP" altLang="en-US" sz="1400">
              <a:latin typeface="ＭＳ ゴシック" pitchFamily="49" charset="-128"/>
              <a:ea typeface="ＭＳ ゴシック" pitchFamily="49" charset="-128"/>
            </a:rPr>
            <a:t>算入公債費等は特定財源及び基準財政需要額に算入された公債費等であるが、元利償還金と比較して割合が大きいため実質公債費比率の分子は大変低い値となっている。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が上回っているため、将来負担比率は算出されず良好な財政運営であると言える。ただし、今後の事業規模によっては財源確保のため地方債の発行も予定され、将来負担額は増加することが見込まれる。</a:t>
          </a:r>
        </a:p>
        <a:p>
          <a:r>
            <a:rPr kumimoji="1" lang="ja-JP" altLang="en-US" sz="1400">
              <a:latin typeface="ＭＳ ゴシック" pitchFamily="49" charset="-128"/>
              <a:ea typeface="ＭＳ ゴシック" pitchFamily="49" charset="-128"/>
            </a:rPr>
            <a:t>充当可能財源は、財政調整基金やその他特定目的基金が大半を占めており、大型事業の終了後は多額の基金取崩しもなく上昇に転じている。</a:t>
          </a:r>
        </a:p>
        <a:p>
          <a:r>
            <a:rPr kumimoji="1" lang="ja-JP" altLang="en-US" sz="1400">
              <a:latin typeface="ＭＳ ゴシック" pitchFamily="49" charset="-128"/>
              <a:ea typeface="ＭＳ ゴシック" pitchFamily="49" charset="-128"/>
            </a:rPr>
            <a:t>地方債残高の減少と、基金の順調な積立てにより健全な財政運営が可能となっているが、起債借入れも見越した上で災害や突発的な事象等に備え今後も健全な運営に努める必要がある。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長野県軽井沢町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数年来続いた公共施設に係る大規模な建設事業が終了し、安定的に基金の積立を行うことが可能となり増加傾向にある。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都市基盤改良や公共施設の維持管理・老朽化対策、また庁舎改築にも多額の財源を必要とする見込みであり、近年は異常気象により各地で災害が発生していることから、災害対応のための財政調整基金の重要性が増していることからも今後も計画的に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地方債残高とのバランスも考慮しながら基金積立を行い、実質単年度収支の改善に努める。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・庁舎改築周辺整備基金：役場新庁舎及び周辺整備を目的とした基金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・さわやか軽井沢ふるさと基金：ふるさと寄附金の活用メニューから寄附者が選択した事業を行うための基金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・町民福祉施設建設基金：公民館や児童福祉施設など、町民福祉の増進に資する施設を建設するための基金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今後予定されている庁舎改築に備え、計画的に基金を積み立てたことによる増加。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使用目的が定められた性質の基金であるため、取崩に関して適正な事業であるかの精査が必要である。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大幅な増額は無いが、過去の大型事業の財源とするため取崩してきた分について安定的に積立を行うことが出来ている。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将来的に都市基盤及び公共施設の維持管理や老朽化対策に財源を要するため、大型事業の比較的少ない年度に計画的に積立を行うことが重要である。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浅間山の南麓に位置する町の特性上、また観光シーズン中は、常住人口を遥かに超える人口が滞在するため大規模な噴火に対し余力を持って備える必要がある。噴火による火砕流や融雪型火山泥流等の被害を想定し、大規模な災害への対策を行うため財政調整基金を少しでも多く備え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地方債償還金に充当する取崩額の増加に伴う減少。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地方債の償還計画を踏まえ、計画的に積立を行っていく。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37" sqref="E37:S3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18481908</v>
      </c>
      <c r="BO4" s="371"/>
      <c r="BP4" s="371"/>
      <c r="BQ4" s="371"/>
      <c r="BR4" s="371"/>
      <c r="BS4" s="371"/>
      <c r="BT4" s="371"/>
      <c r="BU4" s="372"/>
      <c r="BV4" s="370">
        <v>17792435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14.4</v>
      </c>
      <c r="CU4" s="377"/>
      <c r="CV4" s="377"/>
      <c r="CW4" s="377"/>
      <c r="CX4" s="377"/>
      <c r="CY4" s="377"/>
      <c r="CZ4" s="377"/>
      <c r="DA4" s="378"/>
      <c r="DB4" s="376">
        <v>14.8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17036858</v>
      </c>
      <c r="BO5" s="408"/>
      <c r="BP5" s="408"/>
      <c r="BQ5" s="408"/>
      <c r="BR5" s="408"/>
      <c r="BS5" s="408"/>
      <c r="BT5" s="408"/>
      <c r="BU5" s="409"/>
      <c r="BV5" s="407">
        <v>16236560</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70.099999999999994</v>
      </c>
      <c r="CU5" s="405"/>
      <c r="CV5" s="405"/>
      <c r="CW5" s="405"/>
      <c r="CX5" s="405"/>
      <c r="CY5" s="405"/>
      <c r="CZ5" s="405"/>
      <c r="DA5" s="406"/>
      <c r="DB5" s="404">
        <v>66.7</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1445050</v>
      </c>
      <c r="BO6" s="408"/>
      <c r="BP6" s="408"/>
      <c r="BQ6" s="408"/>
      <c r="BR6" s="408"/>
      <c r="BS6" s="408"/>
      <c r="BT6" s="408"/>
      <c r="BU6" s="409"/>
      <c r="BV6" s="407">
        <v>1555875</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70.099999999999994</v>
      </c>
      <c r="CU6" s="445"/>
      <c r="CV6" s="445"/>
      <c r="CW6" s="445"/>
      <c r="CX6" s="445"/>
      <c r="CY6" s="445"/>
      <c r="CZ6" s="445"/>
      <c r="DA6" s="446"/>
      <c r="DB6" s="444">
        <v>66.7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35200</v>
      </c>
      <c r="BO7" s="408"/>
      <c r="BP7" s="408"/>
      <c r="BQ7" s="408"/>
      <c r="BR7" s="408"/>
      <c r="BS7" s="408"/>
      <c r="BT7" s="408"/>
      <c r="BU7" s="409"/>
      <c r="BV7" s="407">
        <v>181935</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9802873</v>
      </c>
      <c r="CU7" s="408"/>
      <c r="CV7" s="408"/>
      <c r="CW7" s="408"/>
      <c r="CX7" s="408"/>
      <c r="CY7" s="408"/>
      <c r="CZ7" s="408"/>
      <c r="DA7" s="409"/>
      <c r="DB7" s="407">
        <v>9275597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1409850</v>
      </c>
      <c r="BO8" s="408"/>
      <c r="BP8" s="408"/>
      <c r="BQ8" s="408"/>
      <c r="BR8" s="408"/>
      <c r="BS8" s="408"/>
      <c r="BT8" s="408"/>
      <c r="BU8" s="409"/>
      <c r="BV8" s="407">
        <v>1373940</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1.5</v>
      </c>
      <c r="CU8" s="448"/>
      <c r="CV8" s="448"/>
      <c r="CW8" s="448"/>
      <c r="CX8" s="448"/>
      <c r="CY8" s="448"/>
      <c r="CZ8" s="448"/>
      <c r="DA8" s="449"/>
      <c r="DB8" s="447">
        <v>1.61</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19188</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35910</v>
      </c>
      <c r="BO9" s="408"/>
      <c r="BP9" s="408"/>
      <c r="BQ9" s="408"/>
      <c r="BR9" s="408"/>
      <c r="BS9" s="408"/>
      <c r="BT9" s="408"/>
      <c r="BU9" s="409"/>
      <c r="BV9" s="407">
        <v>216839</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2.5</v>
      </c>
      <c r="CU9" s="405"/>
      <c r="CV9" s="405"/>
      <c r="CW9" s="405"/>
      <c r="CX9" s="405"/>
      <c r="CY9" s="405"/>
      <c r="CZ9" s="405"/>
      <c r="DA9" s="406"/>
      <c r="DB9" s="404">
        <v>3.1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18994</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96</v>
      </c>
      <c r="AV10" s="440"/>
      <c r="AW10" s="440"/>
      <c r="AX10" s="440"/>
      <c r="AY10" s="441" t="s">
        <v>124</v>
      </c>
      <c r="AZ10" s="442"/>
      <c r="BA10" s="442"/>
      <c r="BB10" s="442"/>
      <c r="BC10" s="442"/>
      <c r="BD10" s="442"/>
      <c r="BE10" s="442"/>
      <c r="BF10" s="442"/>
      <c r="BG10" s="442"/>
      <c r="BH10" s="442"/>
      <c r="BI10" s="442"/>
      <c r="BJ10" s="442"/>
      <c r="BK10" s="442"/>
      <c r="BL10" s="442"/>
      <c r="BM10" s="443"/>
      <c r="BN10" s="407">
        <v>1113102</v>
      </c>
      <c r="BO10" s="408"/>
      <c r="BP10" s="408"/>
      <c r="BQ10" s="408"/>
      <c r="BR10" s="408"/>
      <c r="BS10" s="408"/>
      <c r="BT10" s="408"/>
      <c r="BU10" s="409"/>
      <c r="BV10" s="407">
        <v>777076</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21510</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780000</v>
      </c>
      <c r="BO12" s="408"/>
      <c r="BP12" s="408"/>
      <c r="BQ12" s="408"/>
      <c r="BR12" s="408"/>
      <c r="BS12" s="408"/>
      <c r="BT12" s="408"/>
      <c r="BU12" s="409"/>
      <c r="BV12" s="407">
        <v>330000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143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144</v>
      </c>
      <c r="N13" s="499"/>
      <c r="O13" s="499"/>
      <c r="P13" s="499"/>
      <c r="Q13" s="500"/>
      <c r="R13" s="491">
        <v>20873</v>
      </c>
      <c r="S13" s="492"/>
      <c r="T13" s="492"/>
      <c r="U13" s="492"/>
      <c r="V13" s="493"/>
      <c r="W13" s="423" t="s">
        <v>145</v>
      </c>
      <c r="X13" s="424"/>
      <c r="Y13" s="424"/>
      <c r="Z13" s="424"/>
      <c r="AA13" s="424"/>
      <c r="AB13" s="414"/>
      <c r="AC13" s="458">
        <v>296</v>
      </c>
      <c r="AD13" s="459"/>
      <c r="AE13" s="459"/>
      <c r="AF13" s="459"/>
      <c r="AG13" s="501"/>
      <c r="AH13" s="458">
        <v>306</v>
      </c>
      <c r="AI13" s="459"/>
      <c r="AJ13" s="459"/>
      <c r="AK13" s="459"/>
      <c r="AL13" s="460"/>
      <c r="AM13" s="436" t="s">
        <v>146</v>
      </c>
      <c r="AN13" s="437"/>
      <c r="AO13" s="437"/>
      <c r="AP13" s="437"/>
      <c r="AQ13" s="437"/>
      <c r="AR13" s="437"/>
      <c r="AS13" s="437"/>
      <c r="AT13" s="438"/>
      <c r="AU13" s="439" t="s">
        <v>147</v>
      </c>
      <c r="AV13" s="440"/>
      <c r="AW13" s="440"/>
      <c r="AX13" s="440"/>
      <c r="AY13" s="441" t="s">
        <v>148</v>
      </c>
      <c r="AZ13" s="442"/>
      <c r="BA13" s="442"/>
      <c r="BB13" s="442"/>
      <c r="BC13" s="442"/>
      <c r="BD13" s="442"/>
      <c r="BE13" s="442"/>
      <c r="BF13" s="442"/>
      <c r="BG13" s="442"/>
      <c r="BH13" s="442"/>
      <c r="BI13" s="442"/>
      <c r="BJ13" s="442"/>
      <c r="BK13" s="442"/>
      <c r="BL13" s="442"/>
      <c r="BM13" s="443"/>
      <c r="BN13" s="407">
        <v>369012</v>
      </c>
      <c r="BO13" s="408"/>
      <c r="BP13" s="408"/>
      <c r="BQ13" s="408"/>
      <c r="BR13" s="408"/>
      <c r="BS13" s="408"/>
      <c r="BT13" s="408"/>
      <c r="BU13" s="409"/>
      <c r="BV13" s="407">
        <v>663915</v>
      </c>
      <c r="BW13" s="408"/>
      <c r="BX13" s="408"/>
      <c r="BY13" s="408"/>
      <c r="BZ13" s="408"/>
      <c r="CA13" s="408"/>
      <c r="CB13" s="408"/>
      <c r="CC13" s="409"/>
      <c r="CD13" s="410" t="s">
        <v>149</v>
      </c>
      <c r="CE13" s="411"/>
      <c r="CF13" s="411"/>
      <c r="CG13" s="411"/>
      <c r="CH13" s="411"/>
      <c r="CI13" s="411"/>
      <c r="CJ13" s="411"/>
      <c r="CK13" s="411"/>
      <c r="CL13" s="411"/>
      <c r="CM13" s="411"/>
      <c r="CN13" s="411"/>
      <c r="CO13" s="411"/>
      <c r="CP13" s="411"/>
      <c r="CQ13" s="411"/>
      <c r="CR13" s="411"/>
      <c r="CS13" s="412"/>
      <c r="CT13" s="404">
        <v>1.5</v>
      </c>
      <c r="CU13" s="405"/>
      <c r="CV13" s="405"/>
      <c r="CW13" s="405"/>
      <c r="CX13" s="405"/>
      <c r="CY13" s="405"/>
      <c r="CZ13" s="405"/>
      <c r="DA13" s="406"/>
      <c r="DB13" s="404">
        <v>1.5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150</v>
      </c>
      <c r="M14" s="489"/>
      <c r="N14" s="489"/>
      <c r="O14" s="489"/>
      <c r="P14" s="489"/>
      <c r="Q14" s="490"/>
      <c r="R14" s="491">
        <v>21231</v>
      </c>
      <c r="S14" s="492"/>
      <c r="T14" s="492"/>
      <c r="U14" s="492"/>
      <c r="V14" s="493"/>
      <c r="W14" s="397"/>
      <c r="X14" s="398"/>
      <c r="Y14" s="398"/>
      <c r="Z14" s="398"/>
      <c r="AA14" s="398"/>
      <c r="AB14" s="387"/>
      <c r="AC14" s="494">
        <v>3.5</v>
      </c>
      <c r="AD14" s="495"/>
      <c r="AE14" s="495"/>
      <c r="AF14" s="495"/>
      <c r="AG14" s="496"/>
      <c r="AH14" s="494">
        <v>3.4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151</v>
      </c>
      <c r="CE14" s="503"/>
      <c r="CF14" s="503"/>
      <c r="CG14" s="503"/>
      <c r="CH14" s="503"/>
      <c r="CI14" s="503"/>
      <c r="CJ14" s="503"/>
      <c r="CK14" s="503"/>
      <c r="CL14" s="503"/>
      <c r="CM14" s="503"/>
      <c r="CN14" s="503"/>
      <c r="CO14" s="503"/>
      <c r="CP14" s="503"/>
      <c r="CQ14" s="503"/>
      <c r="CR14" s="503"/>
      <c r="CS14" s="504"/>
      <c r="CT14" s="505" t="s">
        <v>132</v>
      </c>
      <c r="CU14" s="506"/>
      <c r="CV14" s="506"/>
      <c r="CW14" s="506"/>
      <c r="CX14" s="506"/>
      <c r="CY14" s="506"/>
      <c r="CZ14" s="506"/>
      <c r="DA14" s="507"/>
      <c r="DB14" s="505" t="s">
        <v>142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152</v>
      </c>
      <c r="N15" s="499"/>
      <c r="O15" s="499"/>
      <c r="P15" s="499"/>
      <c r="Q15" s="500"/>
      <c r="R15" s="491">
        <v>20700</v>
      </c>
      <c r="S15" s="492"/>
      <c r="T15" s="492"/>
      <c r="U15" s="492"/>
      <c r="V15" s="493"/>
      <c r="W15" s="423" t="s">
        <v>153</v>
      </c>
      <c r="X15" s="424"/>
      <c r="Y15" s="424"/>
      <c r="Z15" s="424"/>
      <c r="AA15" s="424"/>
      <c r="AB15" s="414"/>
      <c r="AC15" s="458">
        <v>1186</v>
      </c>
      <c r="AD15" s="459"/>
      <c r="AE15" s="459"/>
      <c r="AF15" s="459"/>
      <c r="AG15" s="501"/>
      <c r="AH15" s="458">
        <v>1289</v>
      </c>
      <c r="AI15" s="459"/>
      <c r="AJ15" s="459"/>
      <c r="AK15" s="459"/>
      <c r="AL15" s="460"/>
      <c r="AM15" s="436"/>
      <c r="AN15" s="437"/>
      <c r="AO15" s="437"/>
      <c r="AP15" s="437"/>
      <c r="AQ15" s="437"/>
      <c r="AR15" s="437"/>
      <c r="AS15" s="437"/>
      <c r="AT15" s="438"/>
      <c r="AU15" s="439"/>
      <c r="AV15" s="440"/>
      <c r="AW15" s="440"/>
      <c r="AX15" s="440"/>
      <c r="AY15" s="367" t="s">
        <v>154</v>
      </c>
      <c r="AZ15" s="368"/>
      <c r="BA15" s="368"/>
      <c r="BB15" s="368"/>
      <c r="BC15" s="368"/>
      <c r="BD15" s="368"/>
      <c r="BE15" s="368"/>
      <c r="BF15" s="368"/>
      <c r="BG15" s="368"/>
      <c r="BH15" s="368"/>
      <c r="BI15" s="368"/>
      <c r="BJ15" s="368"/>
      <c r="BK15" s="368"/>
      <c r="BL15" s="368"/>
      <c r="BM15" s="369"/>
      <c r="BN15" s="370">
        <v>7438123</v>
      </c>
      <c r="BO15" s="371"/>
      <c r="BP15" s="371"/>
      <c r="BQ15" s="371"/>
      <c r="BR15" s="371"/>
      <c r="BS15" s="371"/>
      <c r="BT15" s="371"/>
      <c r="BU15" s="372"/>
      <c r="BV15" s="370">
        <v>7037510</v>
      </c>
      <c r="BW15" s="371"/>
      <c r="BX15" s="371"/>
      <c r="BY15" s="371"/>
      <c r="BZ15" s="371"/>
      <c r="CA15" s="371"/>
      <c r="CB15" s="371"/>
      <c r="CC15" s="372"/>
      <c r="CD15" s="508" t="s">
        <v>155</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156</v>
      </c>
      <c r="M16" s="511"/>
      <c r="N16" s="511"/>
      <c r="O16" s="511"/>
      <c r="P16" s="511"/>
      <c r="Q16" s="512"/>
      <c r="R16" s="513" t="s">
        <v>157</v>
      </c>
      <c r="S16" s="514"/>
      <c r="T16" s="514"/>
      <c r="U16" s="514"/>
      <c r="V16" s="515"/>
      <c r="W16" s="397"/>
      <c r="X16" s="398"/>
      <c r="Y16" s="398"/>
      <c r="Z16" s="398"/>
      <c r="AA16" s="398"/>
      <c r="AB16" s="387"/>
      <c r="AC16" s="494">
        <v>14.2</v>
      </c>
      <c r="AD16" s="495"/>
      <c r="AE16" s="495"/>
      <c r="AF16" s="495"/>
      <c r="AG16" s="496"/>
      <c r="AH16" s="494">
        <v>14.4</v>
      </c>
      <c r="AI16" s="495"/>
      <c r="AJ16" s="495"/>
      <c r="AK16" s="495"/>
      <c r="AL16" s="497"/>
      <c r="AM16" s="436"/>
      <c r="AN16" s="437"/>
      <c r="AO16" s="437"/>
      <c r="AP16" s="437"/>
      <c r="AQ16" s="437"/>
      <c r="AR16" s="437"/>
      <c r="AS16" s="437"/>
      <c r="AT16" s="438"/>
      <c r="AU16" s="439"/>
      <c r="AV16" s="440"/>
      <c r="AW16" s="440"/>
      <c r="AX16" s="440"/>
      <c r="AY16" s="441" t="s">
        <v>158</v>
      </c>
      <c r="AZ16" s="442"/>
      <c r="BA16" s="442"/>
      <c r="BB16" s="442"/>
      <c r="BC16" s="442"/>
      <c r="BD16" s="442"/>
      <c r="BE16" s="442"/>
      <c r="BF16" s="442"/>
      <c r="BG16" s="442"/>
      <c r="BH16" s="442"/>
      <c r="BI16" s="442"/>
      <c r="BJ16" s="442"/>
      <c r="BK16" s="442"/>
      <c r="BL16" s="442"/>
      <c r="BM16" s="443"/>
      <c r="BN16" s="407">
        <v>4851615</v>
      </c>
      <c r="BO16" s="408"/>
      <c r="BP16" s="408"/>
      <c r="BQ16" s="408"/>
      <c r="BR16" s="408"/>
      <c r="BS16" s="408"/>
      <c r="BT16" s="408"/>
      <c r="BU16" s="409"/>
      <c r="BV16" s="407">
        <v>4869274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159</v>
      </c>
      <c r="N17" s="519"/>
      <c r="O17" s="519"/>
      <c r="P17" s="519"/>
      <c r="Q17" s="520"/>
      <c r="R17" s="513" t="s">
        <v>160</v>
      </c>
      <c r="S17" s="514"/>
      <c r="T17" s="514"/>
      <c r="U17" s="514"/>
      <c r="V17" s="515"/>
      <c r="W17" s="423" t="s">
        <v>161</v>
      </c>
      <c r="X17" s="424"/>
      <c r="Y17" s="424"/>
      <c r="Z17" s="424"/>
      <c r="AA17" s="424"/>
      <c r="AB17" s="414"/>
      <c r="AC17" s="458">
        <v>6859</v>
      </c>
      <c r="AD17" s="459"/>
      <c r="AE17" s="459"/>
      <c r="AF17" s="459"/>
      <c r="AG17" s="501"/>
      <c r="AH17" s="458">
        <v>7373</v>
      </c>
      <c r="AI17" s="459"/>
      <c r="AJ17" s="459"/>
      <c r="AK17" s="459"/>
      <c r="AL17" s="460"/>
      <c r="AM17" s="436"/>
      <c r="AN17" s="437"/>
      <c r="AO17" s="437"/>
      <c r="AP17" s="437"/>
      <c r="AQ17" s="437"/>
      <c r="AR17" s="437"/>
      <c r="AS17" s="437"/>
      <c r="AT17" s="438"/>
      <c r="AU17" s="439"/>
      <c r="AV17" s="440"/>
      <c r="AW17" s="440"/>
      <c r="AX17" s="440"/>
      <c r="AY17" s="441" t="s">
        <v>162</v>
      </c>
      <c r="AZ17" s="442"/>
      <c r="BA17" s="442"/>
      <c r="BB17" s="442"/>
      <c r="BC17" s="442"/>
      <c r="BD17" s="442"/>
      <c r="BE17" s="442"/>
      <c r="BF17" s="442"/>
      <c r="BG17" s="442"/>
      <c r="BH17" s="442"/>
      <c r="BI17" s="442"/>
      <c r="BJ17" s="442"/>
      <c r="BK17" s="442"/>
      <c r="BL17" s="442"/>
      <c r="BM17" s="443"/>
      <c r="BN17" s="407">
        <v>9802873</v>
      </c>
      <c r="BO17" s="408"/>
      <c r="BP17" s="408"/>
      <c r="BQ17" s="408"/>
      <c r="BR17" s="408"/>
      <c r="BS17" s="408"/>
      <c r="BT17" s="408"/>
      <c r="BU17" s="409"/>
      <c r="BV17" s="407">
        <v>9275597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163</v>
      </c>
      <c r="C18" s="450"/>
      <c r="D18" s="450"/>
      <c r="E18" s="533"/>
      <c r="F18" s="533"/>
      <c r="G18" s="533"/>
      <c r="H18" s="533"/>
      <c r="I18" s="533"/>
      <c r="J18" s="533"/>
      <c r="K18" s="533"/>
      <c r="L18" s="534">
        <v>156.03</v>
      </c>
      <c r="M18" s="534"/>
      <c r="N18" s="534"/>
      <c r="O18" s="534"/>
      <c r="P18" s="534"/>
      <c r="Q18" s="534"/>
      <c r="R18" s="535"/>
      <c r="S18" s="535"/>
      <c r="T18" s="535"/>
      <c r="U18" s="535"/>
      <c r="V18" s="536"/>
      <c r="W18" s="425"/>
      <c r="X18" s="426"/>
      <c r="Y18" s="426"/>
      <c r="Z18" s="426"/>
      <c r="AA18" s="426"/>
      <c r="AB18" s="417"/>
      <c r="AC18" s="537">
        <v>82.2</v>
      </c>
      <c r="AD18" s="538"/>
      <c r="AE18" s="538"/>
      <c r="AF18" s="538"/>
      <c r="AG18" s="539"/>
      <c r="AH18" s="537">
        <v>82.2</v>
      </c>
      <c r="AI18" s="538"/>
      <c r="AJ18" s="538"/>
      <c r="AK18" s="538"/>
      <c r="AL18" s="540"/>
      <c r="AM18" s="436"/>
      <c r="AN18" s="437"/>
      <c r="AO18" s="437"/>
      <c r="AP18" s="437"/>
      <c r="AQ18" s="437"/>
      <c r="AR18" s="437"/>
      <c r="AS18" s="437"/>
      <c r="AT18" s="438"/>
      <c r="AU18" s="439"/>
      <c r="AV18" s="440"/>
      <c r="AW18" s="440"/>
      <c r="AX18" s="440"/>
      <c r="AY18" s="441" t="s">
        <v>164</v>
      </c>
      <c r="AZ18" s="442"/>
      <c r="BA18" s="442"/>
      <c r="BB18" s="442"/>
      <c r="BC18" s="442"/>
      <c r="BD18" s="442"/>
      <c r="BE18" s="442"/>
      <c r="BF18" s="442"/>
      <c r="BG18" s="442"/>
      <c r="BH18" s="442"/>
      <c r="BI18" s="442"/>
      <c r="BJ18" s="442"/>
      <c r="BK18" s="442"/>
      <c r="BL18" s="442"/>
      <c r="BM18" s="443"/>
      <c r="BN18" s="407">
        <v>7253464</v>
      </c>
      <c r="BO18" s="408"/>
      <c r="BP18" s="408"/>
      <c r="BQ18" s="408"/>
      <c r="BR18" s="408"/>
      <c r="BS18" s="408"/>
      <c r="BT18" s="408"/>
      <c r="BU18" s="409"/>
      <c r="BV18" s="407">
        <v>6544621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165</v>
      </c>
      <c r="C19" s="450"/>
      <c r="D19" s="450"/>
      <c r="E19" s="533"/>
      <c r="F19" s="533"/>
      <c r="G19" s="533"/>
      <c r="H19" s="533"/>
      <c r="I19" s="533"/>
      <c r="J19" s="533"/>
      <c r="K19" s="533"/>
      <c r="L19" s="541">
        <v>123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166</v>
      </c>
      <c r="AZ19" s="442"/>
      <c r="BA19" s="442"/>
      <c r="BB19" s="442"/>
      <c r="BC19" s="442"/>
      <c r="BD19" s="442"/>
      <c r="BE19" s="442"/>
      <c r="BF19" s="442"/>
      <c r="BG19" s="442"/>
      <c r="BH19" s="442"/>
      <c r="BI19" s="442"/>
      <c r="BJ19" s="442"/>
      <c r="BK19" s="442"/>
      <c r="BL19" s="442"/>
      <c r="BM19" s="443"/>
      <c r="BN19" s="407">
        <v>13857874</v>
      </c>
      <c r="BO19" s="408"/>
      <c r="BP19" s="408"/>
      <c r="BQ19" s="408"/>
      <c r="BR19" s="408"/>
      <c r="BS19" s="408"/>
      <c r="BT19" s="408"/>
      <c r="BU19" s="409"/>
      <c r="BV19" s="407">
        <v>13083635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167</v>
      </c>
      <c r="C20" s="450"/>
      <c r="D20" s="450"/>
      <c r="E20" s="533"/>
      <c r="F20" s="533"/>
      <c r="G20" s="533"/>
      <c r="H20" s="533"/>
      <c r="I20" s="533"/>
      <c r="J20" s="533"/>
      <c r="K20" s="533"/>
      <c r="L20" s="541">
        <v>8586</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168</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169</v>
      </c>
      <c r="C22" s="551"/>
      <c r="D22" s="552"/>
      <c r="E22" s="419" t="s">
        <v>1</v>
      </c>
      <c r="F22" s="424"/>
      <c r="G22" s="424"/>
      <c r="H22" s="424"/>
      <c r="I22" s="424"/>
      <c r="J22" s="424"/>
      <c r="K22" s="414"/>
      <c r="L22" s="419" t="s">
        <v>170</v>
      </c>
      <c r="M22" s="424"/>
      <c r="N22" s="424"/>
      <c r="O22" s="424"/>
      <c r="P22" s="414"/>
      <c r="Q22" s="582" t="s">
        <v>171</v>
      </c>
      <c r="R22" s="583"/>
      <c r="S22" s="583"/>
      <c r="T22" s="583"/>
      <c r="U22" s="583"/>
      <c r="V22" s="584"/>
      <c r="W22" s="550" t="s">
        <v>172</v>
      </c>
      <c r="X22" s="551"/>
      <c r="Y22" s="552"/>
      <c r="Z22" s="419" t="s">
        <v>1</v>
      </c>
      <c r="AA22" s="424"/>
      <c r="AB22" s="424"/>
      <c r="AC22" s="424"/>
      <c r="AD22" s="424"/>
      <c r="AE22" s="424"/>
      <c r="AF22" s="424"/>
      <c r="AG22" s="414"/>
      <c r="AH22" s="588" t="s">
        <v>173</v>
      </c>
      <c r="AI22" s="424"/>
      <c r="AJ22" s="424"/>
      <c r="AK22" s="424"/>
      <c r="AL22" s="414"/>
      <c r="AM22" s="588" t="s">
        <v>174</v>
      </c>
      <c r="AN22" s="589"/>
      <c r="AO22" s="589"/>
      <c r="AP22" s="589"/>
      <c r="AQ22" s="589"/>
      <c r="AR22" s="590"/>
      <c r="AS22" s="582" t="s">
        <v>171</v>
      </c>
      <c r="AT22" s="583"/>
      <c r="AU22" s="583"/>
      <c r="AV22" s="583"/>
      <c r="AW22" s="583"/>
      <c r="AX22" s="594"/>
      <c r="AY22" s="367" t="s">
        <v>175</v>
      </c>
      <c r="AZ22" s="368"/>
      <c r="BA22" s="368"/>
      <c r="BB22" s="368"/>
      <c r="BC22" s="368"/>
      <c r="BD22" s="368"/>
      <c r="BE22" s="368"/>
      <c r="BF22" s="368"/>
      <c r="BG22" s="368"/>
      <c r="BH22" s="368"/>
      <c r="BI22" s="368"/>
      <c r="BJ22" s="368"/>
      <c r="BK22" s="368"/>
      <c r="BL22" s="368"/>
      <c r="BM22" s="369"/>
      <c r="BN22" s="370">
        <v>1790142</v>
      </c>
      <c r="BO22" s="371"/>
      <c r="BP22" s="371"/>
      <c r="BQ22" s="371"/>
      <c r="BR22" s="371"/>
      <c r="BS22" s="371"/>
      <c r="BT22" s="371"/>
      <c r="BU22" s="372"/>
      <c r="BV22" s="370">
        <v>2123893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176</v>
      </c>
      <c r="AZ23" s="442"/>
      <c r="BA23" s="442"/>
      <c r="BB23" s="442"/>
      <c r="BC23" s="442"/>
      <c r="BD23" s="442"/>
      <c r="BE23" s="442"/>
      <c r="BF23" s="442"/>
      <c r="BG23" s="442"/>
      <c r="BH23" s="442"/>
      <c r="BI23" s="442"/>
      <c r="BJ23" s="442"/>
      <c r="BK23" s="442"/>
      <c r="BL23" s="442"/>
      <c r="BM23" s="443"/>
      <c r="BN23" s="407">
        <v>1523442</v>
      </c>
      <c r="BO23" s="408"/>
      <c r="BP23" s="408"/>
      <c r="BQ23" s="408"/>
      <c r="BR23" s="408"/>
      <c r="BS23" s="408"/>
      <c r="BT23" s="408"/>
      <c r="BU23" s="409"/>
      <c r="BV23" s="407">
        <v>1678593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177</v>
      </c>
      <c r="F24" s="437"/>
      <c r="G24" s="437"/>
      <c r="H24" s="437"/>
      <c r="I24" s="437"/>
      <c r="J24" s="437"/>
      <c r="K24" s="438"/>
      <c r="L24" s="458">
        <v>1</v>
      </c>
      <c r="M24" s="459"/>
      <c r="N24" s="459"/>
      <c r="O24" s="459"/>
      <c r="P24" s="501"/>
      <c r="Q24" s="458">
        <v>8540</v>
      </c>
      <c r="R24" s="459"/>
      <c r="S24" s="459"/>
      <c r="T24" s="459"/>
      <c r="U24" s="459"/>
      <c r="V24" s="501"/>
      <c r="W24" s="553"/>
      <c r="X24" s="554"/>
      <c r="Y24" s="555"/>
      <c r="Z24" s="457" t="s">
        <v>178</v>
      </c>
      <c r="AA24" s="437"/>
      <c r="AB24" s="437"/>
      <c r="AC24" s="437"/>
      <c r="AD24" s="437"/>
      <c r="AE24" s="437"/>
      <c r="AF24" s="437"/>
      <c r="AG24" s="438"/>
      <c r="AH24" s="458">
        <v>255</v>
      </c>
      <c r="AI24" s="459"/>
      <c r="AJ24" s="459"/>
      <c r="AK24" s="459"/>
      <c r="AL24" s="501"/>
      <c r="AM24" s="458">
        <v>748425</v>
      </c>
      <c r="AN24" s="459"/>
      <c r="AO24" s="459"/>
      <c r="AP24" s="459"/>
      <c r="AQ24" s="459"/>
      <c r="AR24" s="501"/>
      <c r="AS24" s="458">
        <v>2935</v>
      </c>
      <c r="AT24" s="459"/>
      <c r="AU24" s="459"/>
      <c r="AV24" s="459"/>
      <c r="AW24" s="459"/>
      <c r="AX24" s="460"/>
      <c r="AY24" s="526" t="s">
        <v>179</v>
      </c>
      <c r="AZ24" s="527"/>
      <c r="BA24" s="527"/>
      <c r="BB24" s="527"/>
      <c r="BC24" s="527"/>
      <c r="BD24" s="527"/>
      <c r="BE24" s="527"/>
      <c r="BF24" s="527"/>
      <c r="BG24" s="527"/>
      <c r="BH24" s="527"/>
      <c r="BI24" s="527"/>
      <c r="BJ24" s="527"/>
      <c r="BK24" s="527"/>
      <c r="BL24" s="527"/>
      <c r="BM24" s="528"/>
      <c r="BN24" s="407">
        <v>1790142</v>
      </c>
      <c r="BO24" s="408"/>
      <c r="BP24" s="408"/>
      <c r="BQ24" s="408"/>
      <c r="BR24" s="408"/>
      <c r="BS24" s="408"/>
      <c r="BT24" s="408"/>
      <c r="BU24" s="409"/>
      <c r="BV24" s="407">
        <v>2123893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180</v>
      </c>
      <c r="F25" s="437"/>
      <c r="G25" s="437"/>
      <c r="H25" s="437"/>
      <c r="I25" s="437"/>
      <c r="J25" s="437"/>
      <c r="K25" s="438"/>
      <c r="L25" s="458">
        <v>1</v>
      </c>
      <c r="M25" s="459"/>
      <c r="N25" s="459"/>
      <c r="O25" s="459"/>
      <c r="P25" s="501"/>
      <c r="Q25" s="458">
        <v>7000</v>
      </c>
      <c r="R25" s="459"/>
      <c r="S25" s="459"/>
      <c r="T25" s="459"/>
      <c r="U25" s="459"/>
      <c r="V25" s="501"/>
      <c r="W25" s="553"/>
      <c r="X25" s="554"/>
      <c r="Y25" s="555"/>
      <c r="Z25" s="457" t="s">
        <v>181</v>
      </c>
      <c r="AA25" s="437"/>
      <c r="AB25" s="437"/>
      <c r="AC25" s="437"/>
      <c r="AD25" s="437"/>
      <c r="AE25" s="437"/>
      <c r="AF25" s="437"/>
      <c r="AG25" s="438"/>
      <c r="AH25" s="458" t="s">
        <v>142</v>
      </c>
      <c r="AI25" s="459"/>
      <c r="AJ25" s="459"/>
      <c r="AK25" s="459"/>
      <c r="AL25" s="501"/>
      <c r="AM25" s="458" t="s">
        <v>142</v>
      </c>
      <c r="AN25" s="459"/>
      <c r="AO25" s="459"/>
      <c r="AP25" s="459"/>
      <c r="AQ25" s="459"/>
      <c r="AR25" s="501"/>
      <c r="AS25" s="458" t="s">
        <v>142</v>
      </c>
      <c r="AT25" s="459"/>
      <c r="AU25" s="459"/>
      <c r="AV25" s="459"/>
      <c r="AW25" s="459"/>
      <c r="AX25" s="460"/>
      <c r="AY25" s="367" t="s">
        <v>182</v>
      </c>
      <c r="AZ25" s="368"/>
      <c r="BA25" s="368"/>
      <c r="BB25" s="368"/>
      <c r="BC25" s="368"/>
      <c r="BD25" s="368"/>
      <c r="BE25" s="368"/>
      <c r="BF25" s="368"/>
      <c r="BG25" s="368"/>
      <c r="BH25" s="368"/>
      <c r="BI25" s="368"/>
      <c r="BJ25" s="368"/>
      <c r="BK25" s="368"/>
      <c r="BL25" s="368"/>
      <c r="BM25" s="369"/>
      <c r="BN25" s="370">
        <v>3380910</v>
      </c>
      <c r="BO25" s="371"/>
      <c r="BP25" s="371"/>
      <c r="BQ25" s="371"/>
      <c r="BR25" s="371"/>
      <c r="BS25" s="371"/>
      <c r="BT25" s="371"/>
      <c r="BU25" s="372"/>
      <c r="BV25" s="370">
        <v>3261471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183</v>
      </c>
      <c r="F26" s="437"/>
      <c r="G26" s="437"/>
      <c r="H26" s="437"/>
      <c r="I26" s="437"/>
      <c r="J26" s="437"/>
      <c r="K26" s="438"/>
      <c r="L26" s="458">
        <v>1</v>
      </c>
      <c r="M26" s="459"/>
      <c r="N26" s="459"/>
      <c r="O26" s="459"/>
      <c r="P26" s="501"/>
      <c r="Q26" s="458">
        <v>6230</v>
      </c>
      <c r="R26" s="459"/>
      <c r="S26" s="459"/>
      <c r="T26" s="459"/>
      <c r="U26" s="459"/>
      <c r="V26" s="501"/>
      <c r="W26" s="553"/>
      <c r="X26" s="554"/>
      <c r="Y26" s="555"/>
      <c r="Z26" s="457" t="s">
        <v>184</v>
      </c>
      <c r="AA26" s="559"/>
      <c r="AB26" s="559"/>
      <c r="AC26" s="559"/>
      <c r="AD26" s="559"/>
      <c r="AE26" s="559"/>
      <c r="AF26" s="559"/>
      <c r="AG26" s="560"/>
      <c r="AH26" s="458">
        <v>6</v>
      </c>
      <c r="AI26" s="459"/>
      <c r="AJ26" s="459"/>
      <c r="AK26" s="459"/>
      <c r="AL26" s="501"/>
      <c r="AM26" s="458">
        <v>15696</v>
      </c>
      <c r="AN26" s="459"/>
      <c r="AO26" s="459"/>
      <c r="AP26" s="459"/>
      <c r="AQ26" s="459"/>
      <c r="AR26" s="501"/>
      <c r="AS26" s="458">
        <v>2616</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t="s">
        <v>133</v>
      </c>
      <c r="BO26" s="408"/>
      <c r="BP26" s="408"/>
      <c r="BQ26" s="408"/>
      <c r="BR26" s="408"/>
      <c r="BS26" s="408"/>
      <c r="BT26" s="408"/>
      <c r="BU26" s="409"/>
      <c r="BV26" s="407" t="s">
        <v>142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3650</v>
      </c>
      <c r="R27" s="459"/>
      <c r="S27" s="459"/>
      <c r="T27" s="459"/>
      <c r="U27" s="459"/>
      <c r="V27" s="501"/>
      <c r="W27" s="553"/>
      <c r="X27" s="554"/>
      <c r="Y27" s="555"/>
      <c r="Z27" s="457" t="s">
        <v>187</v>
      </c>
      <c r="AA27" s="437"/>
      <c r="AB27" s="437"/>
      <c r="AC27" s="437"/>
      <c r="AD27" s="437"/>
      <c r="AE27" s="437"/>
      <c r="AF27" s="437"/>
      <c r="AG27" s="438"/>
      <c r="AH27" s="458" t="s">
        <v>142</v>
      </c>
      <c r="AI27" s="459"/>
      <c r="AJ27" s="459"/>
      <c r="AK27" s="459"/>
      <c r="AL27" s="501"/>
      <c r="AM27" s="458" t="s">
        <v>142</v>
      </c>
      <c r="AN27" s="459"/>
      <c r="AO27" s="459"/>
      <c r="AP27" s="459"/>
      <c r="AQ27" s="459"/>
      <c r="AR27" s="501"/>
      <c r="AS27" s="458" t="s">
        <v>142</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9">
        <v>178230</v>
      </c>
      <c r="BO27" s="530"/>
      <c r="BP27" s="530"/>
      <c r="BQ27" s="530"/>
      <c r="BR27" s="530"/>
      <c r="BS27" s="530"/>
      <c r="BT27" s="530"/>
      <c r="BU27" s="531"/>
      <c r="BV27" s="529">
        <v>178155</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2960</v>
      </c>
      <c r="R28" s="459"/>
      <c r="S28" s="459"/>
      <c r="T28" s="459"/>
      <c r="U28" s="459"/>
      <c r="V28" s="501"/>
      <c r="W28" s="553"/>
      <c r="X28" s="554"/>
      <c r="Y28" s="555"/>
      <c r="Z28" s="457" t="s">
        <v>190</v>
      </c>
      <c r="AA28" s="437"/>
      <c r="AB28" s="437"/>
      <c r="AC28" s="437"/>
      <c r="AD28" s="437"/>
      <c r="AE28" s="437"/>
      <c r="AF28" s="437"/>
      <c r="AG28" s="438"/>
      <c r="AH28" s="458" t="s">
        <v>142</v>
      </c>
      <c r="AI28" s="459"/>
      <c r="AJ28" s="459"/>
      <c r="AK28" s="459"/>
      <c r="AL28" s="501"/>
      <c r="AM28" s="458" t="s">
        <v>142</v>
      </c>
      <c r="AN28" s="459"/>
      <c r="AO28" s="459"/>
      <c r="AP28" s="459"/>
      <c r="AQ28" s="459"/>
      <c r="AR28" s="501"/>
      <c r="AS28" s="458" t="s">
        <v>133</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5668099</v>
      </c>
      <c r="BO28" s="371"/>
      <c r="BP28" s="371"/>
      <c r="BQ28" s="371"/>
      <c r="BR28" s="371"/>
      <c r="BS28" s="371"/>
      <c r="BT28" s="371"/>
      <c r="BU28" s="372"/>
      <c r="BV28" s="370">
        <v>5334997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14</v>
      </c>
      <c r="M29" s="459"/>
      <c r="N29" s="459"/>
      <c r="O29" s="459"/>
      <c r="P29" s="501"/>
      <c r="Q29" s="458">
        <v>2610</v>
      </c>
      <c r="R29" s="459"/>
      <c r="S29" s="459"/>
      <c r="T29" s="459"/>
      <c r="U29" s="459"/>
      <c r="V29" s="501"/>
      <c r="W29" s="556"/>
      <c r="X29" s="557"/>
      <c r="Y29" s="558"/>
      <c r="Z29" s="457" t="s">
        <v>193</v>
      </c>
      <c r="AA29" s="437"/>
      <c r="AB29" s="437"/>
      <c r="AC29" s="437"/>
      <c r="AD29" s="437"/>
      <c r="AE29" s="437"/>
      <c r="AF29" s="437"/>
      <c r="AG29" s="438"/>
      <c r="AH29" s="458">
        <v>255</v>
      </c>
      <c r="AI29" s="459"/>
      <c r="AJ29" s="459"/>
      <c r="AK29" s="459"/>
      <c r="AL29" s="501"/>
      <c r="AM29" s="458">
        <v>748425</v>
      </c>
      <c r="AN29" s="459"/>
      <c r="AO29" s="459"/>
      <c r="AP29" s="459"/>
      <c r="AQ29" s="459"/>
      <c r="AR29" s="501"/>
      <c r="AS29" s="458">
        <v>2935</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31768</v>
      </c>
      <c r="BO29" s="408"/>
      <c r="BP29" s="408"/>
      <c r="BQ29" s="408"/>
      <c r="BR29" s="408"/>
      <c r="BS29" s="408"/>
      <c r="BT29" s="408"/>
      <c r="BU29" s="409"/>
      <c r="BV29" s="407">
        <v>67737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7">
        <v>96.2</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4675670</v>
      </c>
      <c r="BO30" s="530"/>
      <c r="BP30" s="530"/>
      <c r="BQ30" s="530"/>
      <c r="BR30" s="530"/>
      <c r="BS30" s="530"/>
      <c r="BT30" s="530"/>
      <c r="BU30" s="531"/>
      <c r="BV30" s="529">
        <v>4589403</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204</v>
      </c>
      <c r="V33" s="431"/>
      <c r="W33" s="396" t="s">
        <v>203</v>
      </c>
      <c r="X33" s="396"/>
      <c r="Y33" s="396"/>
      <c r="Z33" s="396"/>
      <c r="AA33" s="396"/>
      <c r="AB33" s="396"/>
      <c r="AC33" s="396"/>
      <c r="AD33" s="396"/>
      <c r="AE33" s="396"/>
      <c r="AF33" s="396"/>
      <c r="AG33" s="396"/>
      <c r="AH33" s="396"/>
      <c r="AI33" s="396"/>
      <c r="AJ33" s="396"/>
      <c r="AK33" s="396"/>
      <c r="AL33" s="206"/>
      <c r="AM33" s="431" t="s">
        <v>205</v>
      </c>
      <c r="AN33" s="431"/>
      <c r="AO33" s="396" t="s">
        <v>203</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202</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軽井沢町国民健康保険事業勘定特別会計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軽井沢町水道事業会計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佐久広域連合　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一般社団法人　軽井沢町振興公社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軽井沢町介護保険特別会計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軽井沢町国民健康保険軽井沢病院事業会計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佐久広域連合　消防特別会計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軽井沢町駐車場特別会計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軽井沢町下水道事業会計（公共下水道）</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佐久広域連合　養護老人ホーム特別会計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軽井沢町後期高齢者医療特別会計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佐久広域連合　救護施設特別会計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浅麓環境施設組合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佐久市・軽井沢町清掃施設組合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長野県市町村総合事務組合　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長野県市町村総合事務組合　非常勤職員公務災害補償特別会計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北佐久郡老人福祉施設組合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長野県後期高齢者医療広域連合　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vlsGQzUEi1WhLwSL0YAfGRL95k+8FiKvNeg/lhObj8P5oVv3bUHaovyhof9BHDLeEfPwPvXA97C6Vjf6FNziw==" saltValue="+Jd7NiqG/r2RQsnRW6BN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10360707</v>
      </c>
      <c r="S5" s="613"/>
      <c r="T5" s="613"/>
      <c r="U5" s="613"/>
      <c r="V5" s="613"/>
      <c r="W5" s="613"/>
      <c r="X5" s="613"/>
      <c r="Y5" s="614"/>
      <c r="Z5" s="615">
        <v>56.1</v>
      </c>
      <c r="AA5" s="615"/>
      <c r="AB5" s="615"/>
      <c r="AC5" s="615"/>
      <c r="AD5" s="616">
        <v>9444922</v>
      </c>
      <c r="AE5" s="616"/>
      <c r="AF5" s="616"/>
      <c r="AG5" s="616"/>
      <c r="AH5" s="616"/>
      <c r="AI5" s="616"/>
      <c r="AJ5" s="616"/>
      <c r="AK5" s="616"/>
      <c r="AL5" s="617">
        <v>91.3</v>
      </c>
      <c r="AM5" s="618"/>
      <c r="AN5" s="618"/>
      <c r="AO5" s="619"/>
      <c r="AP5" s="609" t="s">
        <v>234</v>
      </c>
      <c r="AQ5" s="610"/>
      <c r="AR5" s="610"/>
      <c r="AS5" s="610"/>
      <c r="AT5" s="610"/>
      <c r="AU5" s="610"/>
      <c r="AV5" s="610"/>
      <c r="AW5" s="610"/>
      <c r="AX5" s="610"/>
      <c r="AY5" s="610"/>
      <c r="AZ5" s="610"/>
      <c r="BA5" s="610"/>
      <c r="BB5" s="610"/>
      <c r="BC5" s="610"/>
      <c r="BD5" s="610"/>
      <c r="BE5" s="610"/>
      <c r="BF5" s="611"/>
      <c r="BG5" s="623">
        <v>9318131</v>
      </c>
      <c r="BH5" s="624"/>
      <c r="BI5" s="624"/>
      <c r="BJ5" s="624"/>
      <c r="BK5" s="624"/>
      <c r="BL5" s="624"/>
      <c r="BM5" s="624"/>
      <c r="BN5" s="625"/>
      <c r="BO5" s="626">
        <v>89.9</v>
      </c>
      <c r="BP5" s="626"/>
      <c r="BQ5" s="626"/>
      <c r="BR5" s="626"/>
      <c r="BS5" s="627" t="s">
        <v>132</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110456</v>
      </c>
      <c r="S6" s="624"/>
      <c r="T6" s="624"/>
      <c r="U6" s="624"/>
      <c r="V6" s="624"/>
      <c r="W6" s="624"/>
      <c r="X6" s="624"/>
      <c r="Y6" s="625"/>
      <c r="Z6" s="626">
        <v>0.6</v>
      </c>
      <c r="AA6" s="626"/>
      <c r="AB6" s="626"/>
      <c r="AC6" s="626"/>
      <c r="AD6" s="627">
        <v>110456</v>
      </c>
      <c r="AE6" s="627"/>
      <c r="AF6" s="627"/>
      <c r="AG6" s="627"/>
      <c r="AH6" s="627"/>
      <c r="AI6" s="627"/>
      <c r="AJ6" s="627"/>
      <c r="AK6" s="627"/>
      <c r="AL6" s="628">
        <v>1.1000000000000001</v>
      </c>
      <c r="AM6" s="629"/>
      <c r="AN6" s="629"/>
      <c r="AO6" s="630"/>
      <c r="AP6" s="620" t="s">
        <v>239</v>
      </c>
      <c r="AQ6" s="621"/>
      <c r="AR6" s="621"/>
      <c r="AS6" s="621"/>
      <c r="AT6" s="621"/>
      <c r="AU6" s="621"/>
      <c r="AV6" s="621"/>
      <c r="AW6" s="621"/>
      <c r="AX6" s="621"/>
      <c r="AY6" s="621"/>
      <c r="AZ6" s="621"/>
      <c r="BA6" s="621"/>
      <c r="BB6" s="621"/>
      <c r="BC6" s="621"/>
      <c r="BD6" s="621"/>
      <c r="BE6" s="621"/>
      <c r="BF6" s="622"/>
      <c r="BG6" s="623">
        <v>9318131</v>
      </c>
      <c r="BH6" s="624"/>
      <c r="BI6" s="624"/>
      <c r="BJ6" s="624"/>
      <c r="BK6" s="624"/>
      <c r="BL6" s="624"/>
      <c r="BM6" s="624"/>
      <c r="BN6" s="625"/>
      <c r="BO6" s="626">
        <v>89.9</v>
      </c>
      <c r="BP6" s="626"/>
      <c r="BQ6" s="626"/>
      <c r="BR6" s="626"/>
      <c r="BS6" s="627" t="s">
        <v>142</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126645</v>
      </c>
      <c r="CS6" s="624"/>
      <c r="CT6" s="624"/>
      <c r="CU6" s="624"/>
      <c r="CV6" s="624"/>
      <c r="CW6" s="624"/>
      <c r="CX6" s="624"/>
      <c r="CY6" s="625"/>
      <c r="CZ6" s="617">
        <v>0.7</v>
      </c>
      <c r="DA6" s="618"/>
      <c r="DB6" s="618"/>
      <c r="DC6" s="634"/>
      <c r="DD6" s="632" t="s">
        <v>132</v>
      </c>
      <c r="DE6" s="624"/>
      <c r="DF6" s="624"/>
      <c r="DG6" s="624"/>
      <c r="DH6" s="624"/>
      <c r="DI6" s="624"/>
      <c r="DJ6" s="624"/>
      <c r="DK6" s="624"/>
      <c r="DL6" s="624"/>
      <c r="DM6" s="624"/>
      <c r="DN6" s="624"/>
      <c r="DO6" s="624"/>
      <c r="DP6" s="625"/>
      <c r="DQ6" s="632">
        <v>126645</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1850</v>
      </c>
      <c r="S7" s="624"/>
      <c r="T7" s="624"/>
      <c r="U7" s="624"/>
      <c r="V7" s="624"/>
      <c r="W7" s="624"/>
      <c r="X7" s="624"/>
      <c r="Y7" s="625"/>
      <c r="Z7" s="626">
        <v>0</v>
      </c>
      <c r="AA7" s="626"/>
      <c r="AB7" s="626"/>
      <c r="AC7" s="626"/>
      <c r="AD7" s="627">
        <v>1850</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2409519</v>
      </c>
      <c r="BH7" s="624"/>
      <c r="BI7" s="624"/>
      <c r="BJ7" s="624"/>
      <c r="BK7" s="624"/>
      <c r="BL7" s="624"/>
      <c r="BM7" s="624"/>
      <c r="BN7" s="625"/>
      <c r="BO7" s="626">
        <v>23.3</v>
      </c>
      <c r="BP7" s="626"/>
      <c r="BQ7" s="626"/>
      <c r="BR7" s="626"/>
      <c r="BS7" s="627" t="s">
        <v>132</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4584712</v>
      </c>
      <c r="CS7" s="624"/>
      <c r="CT7" s="624"/>
      <c r="CU7" s="624"/>
      <c r="CV7" s="624"/>
      <c r="CW7" s="624"/>
      <c r="CX7" s="624"/>
      <c r="CY7" s="625"/>
      <c r="CZ7" s="626">
        <v>26.9</v>
      </c>
      <c r="DA7" s="626"/>
      <c r="DB7" s="626"/>
      <c r="DC7" s="626"/>
      <c r="DD7" s="632">
        <v>92328</v>
      </c>
      <c r="DE7" s="624"/>
      <c r="DF7" s="624"/>
      <c r="DG7" s="624"/>
      <c r="DH7" s="624"/>
      <c r="DI7" s="624"/>
      <c r="DJ7" s="624"/>
      <c r="DK7" s="624"/>
      <c r="DL7" s="624"/>
      <c r="DM7" s="624"/>
      <c r="DN7" s="624"/>
      <c r="DO7" s="624"/>
      <c r="DP7" s="625"/>
      <c r="DQ7" s="632">
        <v>3228929</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22539</v>
      </c>
      <c r="S8" s="624"/>
      <c r="T8" s="624"/>
      <c r="U8" s="624"/>
      <c r="V8" s="624"/>
      <c r="W8" s="624"/>
      <c r="X8" s="624"/>
      <c r="Y8" s="625"/>
      <c r="Z8" s="626">
        <v>0.1</v>
      </c>
      <c r="AA8" s="626"/>
      <c r="AB8" s="626"/>
      <c r="AC8" s="626"/>
      <c r="AD8" s="627">
        <v>22539</v>
      </c>
      <c r="AE8" s="627"/>
      <c r="AF8" s="627"/>
      <c r="AG8" s="627"/>
      <c r="AH8" s="627"/>
      <c r="AI8" s="627"/>
      <c r="AJ8" s="627"/>
      <c r="AK8" s="627"/>
      <c r="AL8" s="628">
        <v>0.2</v>
      </c>
      <c r="AM8" s="629"/>
      <c r="AN8" s="629"/>
      <c r="AO8" s="630"/>
      <c r="AP8" s="620" t="s">
        <v>245</v>
      </c>
      <c r="AQ8" s="621"/>
      <c r="AR8" s="621"/>
      <c r="AS8" s="621"/>
      <c r="AT8" s="621"/>
      <c r="AU8" s="621"/>
      <c r="AV8" s="621"/>
      <c r="AW8" s="621"/>
      <c r="AX8" s="621"/>
      <c r="AY8" s="621"/>
      <c r="AZ8" s="621"/>
      <c r="BA8" s="621"/>
      <c r="BB8" s="621"/>
      <c r="BC8" s="621"/>
      <c r="BD8" s="621"/>
      <c r="BE8" s="621"/>
      <c r="BF8" s="622"/>
      <c r="BG8" s="623">
        <v>76913</v>
      </c>
      <c r="BH8" s="624"/>
      <c r="BI8" s="624"/>
      <c r="BJ8" s="624"/>
      <c r="BK8" s="624"/>
      <c r="BL8" s="624"/>
      <c r="BM8" s="624"/>
      <c r="BN8" s="625"/>
      <c r="BO8" s="626">
        <v>0.7</v>
      </c>
      <c r="BP8" s="626"/>
      <c r="BQ8" s="626"/>
      <c r="BR8" s="626"/>
      <c r="BS8" s="627" t="s">
        <v>246</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3542540</v>
      </c>
      <c r="CS8" s="624"/>
      <c r="CT8" s="624"/>
      <c r="CU8" s="624"/>
      <c r="CV8" s="624"/>
      <c r="CW8" s="624"/>
      <c r="CX8" s="624"/>
      <c r="CY8" s="625"/>
      <c r="CZ8" s="626">
        <v>20.8</v>
      </c>
      <c r="DA8" s="626"/>
      <c r="DB8" s="626"/>
      <c r="DC8" s="626"/>
      <c r="DD8" s="632">
        <v>340611</v>
      </c>
      <c r="DE8" s="624"/>
      <c r="DF8" s="624"/>
      <c r="DG8" s="624"/>
      <c r="DH8" s="624"/>
      <c r="DI8" s="624"/>
      <c r="DJ8" s="624"/>
      <c r="DK8" s="624"/>
      <c r="DL8" s="624"/>
      <c r="DM8" s="624"/>
      <c r="DN8" s="624"/>
      <c r="DO8" s="624"/>
      <c r="DP8" s="625"/>
      <c r="DQ8" s="632">
        <v>2268398</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16458</v>
      </c>
      <c r="S9" s="624"/>
      <c r="T9" s="624"/>
      <c r="U9" s="624"/>
      <c r="V9" s="624"/>
      <c r="W9" s="624"/>
      <c r="X9" s="624"/>
      <c r="Y9" s="625"/>
      <c r="Z9" s="626">
        <v>0.1</v>
      </c>
      <c r="AA9" s="626"/>
      <c r="AB9" s="626"/>
      <c r="AC9" s="626"/>
      <c r="AD9" s="627">
        <v>16458</v>
      </c>
      <c r="AE9" s="627"/>
      <c r="AF9" s="627"/>
      <c r="AG9" s="627"/>
      <c r="AH9" s="627"/>
      <c r="AI9" s="627"/>
      <c r="AJ9" s="627"/>
      <c r="AK9" s="627"/>
      <c r="AL9" s="628">
        <v>0.2</v>
      </c>
      <c r="AM9" s="629"/>
      <c r="AN9" s="629"/>
      <c r="AO9" s="630"/>
      <c r="AP9" s="620" t="s">
        <v>249</v>
      </c>
      <c r="AQ9" s="621"/>
      <c r="AR9" s="621"/>
      <c r="AS9" s="621"/>
      <c r="AT9" s="621"/>
      <c r="AU9" s="621"/>
      <c r="AV9" s="621"/>
      <c r="AW9" s="621"/>
      <c r="AX9" s="621"/>
      <c r="AY9" s="621"/>
      <c r="AZ9" s="621"/>
      <c r="BA9" s="621"/>
      <c r="BB9" s="621"/>
      <c r="BC9" s="621"/>
      <c r="BD9" s="621"/>
      <c r="BE9" s="621"/>
      <c r="BF9" s="622"/>
      <c r="BG9" s="623">
        <v>1819072</v>
      </c>
      <c r="BH9" s="624"/>
      <c r="BI9" s="624"/>
      <c r="BJ9" s="624"/>
      <c r="BK9" s="624"/>
      <c r="BL9" s="624"/>
      <c r="BM9" s="624"/>
      <c r="BN9" s="625"/>
      <c r="BO9" s="626">
        <v>17.600000000000001</v>
      </c>
      <c r="BP9" s="626"/>
      <c r="BQ9" s="626"/>
      <c r="BR9" s="626"/>
      <c r="BS9" s="627" t="s">
        <v>246</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2549586</v>
      </c>
      <c r="CS9" s="624"/>
      <c r="CT9" s="624"/>
      <c r="CU9" s="624"/>
      <c r="CV9" s="624"/>
      <c r="CW9" s="624"/>
      <c r="CX9" s="624"/>
      <c r="CY9" s="625"/>
      <c r="CZ9" s="626">
        <v>15</v>
      </c>
      <c r="DA9" s="626"/>
      <c r="DB9" s="626"/>
      <c r="DC9" s="626"/>
      <c r="DD9" s="632">
        <v>123280</v>
      </c>
      <c r="DE9" s="624"/>
      <c r="DF9" s="624"/>
      <c r="DG9" s="624"/>
      <c r="DH9" s="624"/>
      <c r="DI9" s="624"/>
      <c r="DJ9" s="624"/>
      <c r="DK9" s="624"/>
      <c r="DL9" s="624"/>
      <c r="DM9" s="624"/>
      <c r="DN9" s="624"/>
      <c r="DO9" s="624"/>
      <c r="DP9" s="625"/>
      <c r="DQ9" s="632">
        <v>2171641</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246</v>
      </c>
      <c r="S10" s="624"/>
      <c r="T10" s="624"/>
      <c r="U10" s="624"/>
      <c r="V10" s="624"/>
      <c r="W10" s="624"/>
      <c r="X10" s="624"/>
      <c r="Y10" s="625"/>
      <c r="Z10" s="626" t="s">
        <v>132</v>
      </c>
      <c r="AA10" s="626"/>
      <c r="AB10" s="626"/>
      <c r="AC10" s="626"/>
      <c r="AD10" s="627" t="s">
        <v>246</v>
      </c>
      <c r="AE10" s="627"/>
      <c r="AF10" s="627"/>
      <c r="AG10" s="627"/>
      <c r="AH10" s="627"/>
      <c r="AI10" s="627"/>
      <c r="AJ10" s="627"/>
      <c r="AK10" s="627"/>
      <c r="AL10" s="628" t="s">
        <v>252</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282434</v>
      </c>
      <c r="BH10" s="624"/>
      <c r="BI10" s="624"/>
      <c r="BJ10" s="624"/>
      <c r="BK10" s="624"/>
      <c r="BL10" s="624"/>
      <c r="BM10" s="624"/>
      <c r="BN10" s="625"/>
      <c r="BO10" s="626">
        <v>2.7</v>
      </c>
      <c r="BP10" s="626"/>
      <c r="BQ10" s="626"/>
      <c r="BR10" s="626"/>
      <c r="BS10" s="627" t="s">
        <v>132</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796</v>
      </c>
      <c r="CS10" s="624"/>
      <c r="CT10" s="624"/>
      <c r="CU10" s="624"/>
      <c r="CV10" s="624"/>
      <c r="CW10" s="624"/>
      <c r="CX10" s="624"/>
      <c r="CY10" s="625"/>
      <c r="CZ10" s="626">
        <v>0</v>
      </c>
      <c r="DA10" s="626"/>
      <c r="DB10" s="626"/>
      <c r="DC10" s="626"/>
      <c r="DD10" s="632" t="s">
        <v>132</v>
      </c>
      <c r="DE10" s="624"/>
      <c r="DF10" s="624"/>
      <c r="DG10" s="624"/>
      <c r="DH10" s="624"/>
      <c r="DI10" s="624"/>
      <c r="DJ10" s="624"/>
      <c r="DK10" s="624"/>
      <c r="DL10" s="624"/>
      <c r="DM10" s="624"/>
      <c r="DN10" s="624"/>
      <c r="DO10" s="624"/>
      <c r="DP10" s="625"/>
      <c r="DQ10" s="632">
        <v>796</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552580</v>
      </c>
      <c r="S11" s="624"/>
      <c r="T11" s="624"/>
      <c r="U11" s="624"/>
      <c r="V11" s="624"/>
      <c r="W11" s="624"/>
      <c r="X11" s="624"/>
      <c r="Y11" s="625"/>
      <c r="Z11" s="628">
        <v>3</v>
      </c>
      <c r="AA11" s="629"/>
      <c r="AB11" s="629"/>
      <c r="AC11" s="635"/>
      <c r="AD11" s="632">
        <v>552580</v>
      </c>
      <c r="AE11" s="624"/>
      <c r="AF11" s="624"/>
      <c r="AG11" s="624"/>
      <c r="AH11" s="624"/>
      <c r="AI11" s="624"/>
      <c r="AJ11" s="624"/>
      <c r="AK11" s="625"/>
      <c r="AL11" s="628">
        <v>5.3</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231100</v>
      </c>
      <c r="BH11" s="624"/>
      <c r="BI11" s="624"/>
      <c r="BJ11" s="624"/>
      <c r="BK11" s="624"/>
      <c r="BL11" s="624"/>
      <c r="BM11" s="624"/>
      <c r="BN11" s="625"/>
      <c r="BO11" s="626">
        <v>2.2000000000000002</v>
      </c>
      <c r="BP11" s="626"/>
      <c r="BQ11" s="626"/>
      <c r="BR11" s="626"/>
      <c r="BS11" s="627" t="s">
        <v>246</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316079</v>
      </c>
      <c r="CS11" s="624"/>
      <c r="CT11" s="624"/>
      <c r="CU11" s="624"/>
      <c r="CV11" s="624"/>
      <c r="CW11" s="624"/>
      <c r="CX11" s="624"/>
      <c r="CY11" s="625"/>
      <c r="CZ11" s="626">
        <v>1.9</v>
      </c>
      <c r="DA11" s="626"/>
      <c r="DB11" s="626"/>
      <c r="DC11" s="626"/>
      <c r="DD11" s="632">
        <v>59730</v>
      </c>
      <c r="DE11" s="624"/>
      <c r="DF11" s="624"/>
      <c r="DG11" s="624"/>
      <c r="DH11" s="624"/>
      <c r="DI11" s="624"/>
      <c r="DJ11" s="624"/>
      <c r="DK11" s="624"/>
      <c r="DL11" s="624"/>
      <c r="DM11" s="624"/>
      <c r="DN11" s="624"/>
      <c r="DO11" s="624"/>
      <c r="DP11" s="625"/>
      <c r="DQ11" s="632">
        <v>242270</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v>102901</v>
      </c>
      <c r="S12" s="624"/>
      <c r="T12" s="624"/>
      <c r="U12" s="624"/>
      <c r="V12" s="624"/>
      <c r="W12" s="624"/>
      <c r="X12" s="624"/>
      <c r="Y12" s="625"/>
      <c r="Z12" s="626">
        <v>0.6</v>
      </c>
      <c r="AA12" s="626"/>
      <c r="AB12" s="626"/>
      <c r="AC12" s="626"/>
      <c r="AD12" s="627">
        <v>102901</v>
      </c>
      <c r="AE12" s="627"/>
      <c r="AF12" s="627"/>
      <c r="AG12" s="627"/>
      <c r="AH12" s="627"/>
      <c r="AI12" s="627"/>
      <c r="AJ12" s="627"/>
      <c r="AK12" s="627"/>
      <c r="AL12" s="628">
        <v>1</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6665152</v>
      </c>
      <c r="BH12" s="624"/>
      <c r="BI12" s="624"/>
      <c r="BJ12" s="624"/>
      <c r="BK12" s="624"/>
      <c r="BL12" s="624"/>
      <c r="BM12" s="624"/>
      <c r="BN12" s="625"/>
      <c r="BO12" s="626">
        <v>64.3</v>
      </c>
      <c r="BP12" s="626"/>
      <c r="BQ12" s="626"/>
      <c r="BR12" s="626"/>
      <c r="BS12" s="627" t="s">
        <v>246</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461618</v>
      </c>
      <c r="CS12" s="624"/>
      <c r="CT12" s="624"/>
      <c r="CU12" s="624"/>
      <c r="CV12" s="624"/>
      <c r="CW12" s="624"/>
      <c r="CX12" s="624"/>
      <c r="CY12" s="625"/>
      <c r="CZ12" s="626">
        <v>2.7</v>
      </c>
      <c r="DA12" s="626"/>
      <c r="DB12" s="626"/>
      <c r="DC12" s="626"/>
      <c r="DD12" s="632">
        <v>12119</v>
      </c>
      <c r="DE12" s="624"/>
      <c r="DF12" s="624"/>
      <c r="DG12" s="624"/>
      <c r="DH12" s="624"/>
      <c r="DI12" s="624"/>
      <c r="DJ12" s="624"/>
      <c r="DK12" s="624"/>
      <c r="DL12" s="624"/>
      <c r="DM12" s="624"/>
      <c r="DN12" s="624"/>
      <c r="DO12" s="624"/>
      <c r="DP12" s="625"/>
      <c r="DQ12" s="632">
        <v>293486</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142</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246</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6648163</v>
      </c>
      <c r="BH13" s="624"/>
      <c r="BI13" s="624"/>
      <c r="BJ13" s="624"/>
      <c r="BK13" s="624"/>
      <c r="BL13" s="624"/>
      <c r="BM13" s="624"/>
      <c r="BN13" s="625"/>
      <c r="BO13" s="626">
        <v>64.2</v>
      </c>
      <c r="BP13" s="626"/>
      <c r="BQ13" s="626"/>
      <c r="BR13" s="626"/>
      <c r="BS13" s="627" t="s">
        <v>246</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2348314</v>
      </c>
      <c r="CS13" s="624"/>
      <c r="CT13" s="624"/>
      <c r="CU13" s="624"/>
      <c r="CV13" s="624"/>
      <c r="CW13" s="624"/>
      <c r="CX13" s="624"/>
      <c r="CY13" s="625"/>
      <c r="CZ13" s="626">
        <v>13.8</v>
      </c>
      <c r="DA13" s="626"/>
      <c r="DB13" s="626"/>
      <c r="DC13" s="626"/>
      <c r="DD13" s="632">
        <v>913144</v>
      </c>
      <c r="DE13" s="624"/>
      <c r="DF13" s="624"/>
      <c r="DG13" s="624"/>
      <c r="DH13" s="624"/>
      <c r="DI13" s="624"/>
      <c r="DJ13" s="624"/>
      <c r="DK13" s="624"/>
      <c r="DL13" s="624"/>
      <c r="DM13" s="624"/>
      <c r="DN13" s="624"/>
      <c r="DO13" s="624"/>
      <c r="DP13" s="625"/>
      <c r="DQ13" s="632">
        <v>1818331</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t="s">
        <v>252</v>
      </c>
      <c r="S14" s="624"/>
      <c r="T14" s="624"/>
      <c r="U14" s="624"/>
      <c r="V14" s="624"/>
      <c r="W14" s="624"/>
      <c r="X14" s="624"/>
      <c r="Y14" s="625"/>
      <c r="Z14" s="626" t="s">
        <v>252</v>
      </c>
      <c r="AA14" s="626"/>
      <c r="AB14" s="626"/>
      <c r="AC14" s="626"/>
      <c r="AD14" s="627" t="s">
        <v>142</v>
      </c>
      <c r="AE14" s="627"/>
      <c r="AF14" s="627"/>
      <c r="AG14" s="627"/>
      <c r="AH14" s="627"/>
      <c r="AI14" s="627"/>
      <c r="AJ14" s="627"/>
      <c r="AK14" s="627"/>
      <c r="AL14" s="628" t="s">
        <v>246</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76127</v>
      </c>
      <c r="BH14" s="624"/>
      <c r="BI14" s="624"/>
      <c r="BJ14" s="624"/>
      <c r="BK14" s="624"/>
      <c r="BL14" s="624"/>
      <c r="BM14" s="624"/>
      <c r="BN14" s="625"/>
      <c r="BO14" s="626">
        <v>0.7</v>
      </c>
      <c r="BP14" s="626"/>
      <c r="BQ14" s="626"/>
      <c r="BR14" s="626"/>
      <c r="BS14" s="627" t="s">
        <v>246</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351047</v>
      </c>
      <c r="CS14" s="624"/>
      <c r="CT14" s="624"/>
      <c r="CU14" s="624"/>
      <c r="CV14" s="624"/>
      <c r="CW14" s="624"/>
      <c r="CX14" s="624"/>
      <c r="CY14" s="625"/>
      <c r="CZ14" s="626">
        <v>2.1</v>
      </c>
      <c r="DA14" s="626"/>
      <c r="DB14" s="626"/>
      <c r="DC14" s="626"/>
      <c r="DD14" s="632">
        <v>33088</v>
      </c>
      <c r="DE14" s="624"/>
      <c r="DF14" s="624"/>
      <c r="DG14" s="624"/>
      <c r="DH14" s="624"/>
      <c r="DI14" s="624"/>
      <c r="DJ14" s="624"/>
      <c r="DK14" s="624"/>
      <c r="DL14" s="624"/>
      <c r="DM14" s="624"/>
      <c r="DN14" s="624"/>
      <c r="DO14" s="624"/>
      <c r="DP14" s="625"/>
      <c r="DQ14" s="632">
        <v>340837</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246</v>
      </c>
      <c r="AA15" s="626"/>
      <c r="AB15" s="626"/>
      <c r="AC15" s="626"/>
      <c r="AD15" s="627" t="s">
        <v>246</v>
      </c>
      <c r="AE15" s="627"/>
      <c r="AF15" s="627"/>
      <c r="AG15" s="627"/>
      <c r="AH15" s="627"/>
      <c r="AI15" s="627"/>
      <c r="AJ15" s="627"/>
      <c r="AK15" s="627"/>
      <c r="AL15" s="628" t="s">
        <v>132</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167333</v>
      </c>
      <c r="BH15" s="624"/>
      <c r="BI15" s="624"/>
      <c r="BJ15" s="624"/>
      <c r="BK15" s="624"/>
      <c r="BL15" s="624"/>
      <c r="BM15" s="624"/>
      <c r="BN15" s="625"/>
      <c r="BO15" s="626">
        <v>1.6</v>
      </c>
      <c r="BP15" s="626"/>
      <c r="BQ15" s="626"/>
      <c r="BR15" s="626"/>
      <c r="BS15" s="627" t="s">
        <v>246</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2402214</v>
      </c>
      <c r="CS15" s="624"/>
      <c r="CT15" s="624"/>
      <c r="CU15" s="624"/>
      <c r="CV15" s="624"/>
      <c r="CW15" s="624"/>
      <c r="CX15" s="624"/>
      <c r="CY15" s="625"/>
      <c r="CZ15" s="626">
        <v>14.1</v>
      </c>
      <c r="DA15" s="626"/>
      <c r="DB15" s="626"/>
      <c r="DC15" s="626"/>
      <c r="DD15" s="632">
        <v>471860</v>
      </c>
      <c r="DE15" s="624"/>
      <c r="DF15" s="624"/>
      <c r="DG15" s="624"/>
      <c r="DH15" s="624"/>
      <c r="DI15" s="624"/>
      <c r="DJ15" s="624"/>
      <c r="DK15" s="624"/>
      <c r="DL15" s="624"/>
      <c r="DM15" s="624"/>
      <c r="DN15" s="624"/>
      <c r="DO15" s="624"/>
      <c r="DP15" s="625"/>
      <c r="DQ15" s="632">
        <v>1572331</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7400</v>
      </c>
      <c r="S16" s="624"/>
      <c r="T16" s="624"/>
      <c r="U16" s="624"/>
      <c r="V16" s="624"/>
      <c r="W16" s="624"/>
      <c r="X16" s="624"/>
      <c r="Y16" s="625"/>
      <c r="Z16" s="626">
        <v>0</v>
      </c>
      <c r="AA16" s="626"/>
      <c r="AB16" s="626"/>
      <c r="AC16" s="626"/>
      <c r="AD16" s="627">
        <v>7400</v>
      </c>
      <c r="AE16" s="627"/>
      <c r="AF16" s="627"/>
      <c r="AG16" s="627"/>
      <c r="AH16" s="627"/>
      <c r="AI16" s="627"/>
      <c r="AJ16" s="627"/>
      <c r="AK16" s="627"/>
      <c r="AL16" s="628">
        <v>0.1</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246</v>
      </c>
      <c r="BH16" s="624"/>
      <c r="BI16" s="624"/>
      <c r="BJ16" s="624"/>
      <c r="BK16" s="624"/>
      <c r="BL16" s="624"/>
      <c r="BM16" s="624"/>
      <c r="BN16" s="625"/>
      <c r="BO16" s="626" t="s">
        <v>132</v>
      </c>
      <c r="BP16" s="626"/>
      <c r="BQ16" s="626"/>
      <c r="BR16" s="626"/>
      <c r="BS16" s="627" t="s">
        <v>142</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t="s">
        <v>142</v>
      </c>
      <c r="CS16" s="624"/>
      <c r="CT16" s="624"/>
      <c r="CU16" s="624"/>
      <c r="CV16" s="624"/>
      <c r="CW16" s="624"/>
      <c r="CX16" s="624"/>
      <c r="CY16" s="625"/>
      <c r="CZ16" s="626" t="s">
        <v>132</v>
      </c>
      <c r="DA16" s="626"/>
      <c r="DB16" s="626"/>
      <c r="DC16" s="626"/>
      <c r="DD16" s="632" t="s">
        <v>132</v>
      </c>
      <c r="DE16" s="624"/>
      <c r="DF16" s="624"/>
      <c r="DG16" s="624"/>
      <c r="DH16" s="624"/>
      <c r="DI16" s="624"/>
      <c r="DJ16" s="624"/>
      <c r="DK16" s="624"/>
      <c r="DL16" s="624"/>
      <c r="DM16" s="624"/>
      <c r="DN16" s="624"/>
      <c r="DO16" s="624"/>
      <c r="DP16" s="625"/>
      <c r="DQ16" s="632" t="s">
        <v>246</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66447</v>
      </c>
      <c r="S17" s="624"/>
      <c r="T17" s="624"/>
      <c r="U17" s="624"/>
      <c r="V17" s="624"/>
      <c r="W17" s="624"/>
      <c r="X17" s="624"/>
      <c r="Y17" s="625"/>
      <c r="Z17" s="626">
        <v>0.4</v>
      </c>
      <c r="AA17" s="626"/>
      <c r="AB17" s="626"/>
      <c r="AC17" s="626"/>
      <c r="AD17" s="627">
        <v>66447</v>
      </c>
      <c r="AE17" s="627"/>
      <c r="AF17" s="627"/>
      <c r="AG17" s="627"/>
      <c r="AH17" s="627"/>
      <c r="AI17" s="627"/>
      <c r="AJ17" s="627"/>
      <c r="AK17" s="627"/>
      <c r="AL17" s="628">
        <v>0.6</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246</v>
      </c>
      <c r="BH17" s="624"/>
      <c r="BI17" s="624"/>
      <c r="BJ17" s="624"/>
      <c r="BK17" s="624"/>
      <c r="BL17" s="624"/>
      <c r="BM17" s="624"/>
      <c r="BN17" s="625"/>
      <c r="BO17" s="626" t="s">
        <v>142</v>
      </c>
      <c r="BP17" s="626"/>
      <c r="BQ17" s="626"/>
      <c r="BR17" s="626"/>
      <c r="BS17" s="627" t="s">
        <v>142</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353307</v>
      </c>
      <c r="CS17" s="624"/>
      <c r="CT17" s="624"/>
      <c r="CU17" s="624"/>
      <c r="CV17" s="624"/>
      <c r="CW17" s="624"/>
      <c r="CX17" s="624"/>
      <c r="CY17" s="625"/>
      <c r="CZ17" s="626">
        <v>2.1</v>
      </c>
      <c r="DA17" s="626"/>
      <c r="DB17" s="626"/>
      <c r="DC17" s="626"/>
      <c r="DD17" s="632" t="s">
        <v>246</v>
      </c>
      <c r="DE17" s="624"/>
      <c r="DF17" s="624"/>
      <c r="DG17" s="624"/>
      <c r="DH17" s="624"/>
      <c r="DI17" s="624"/>
      <c r="DJ17" s="624"/>
      <c r="DK17" s="624"/>
      <c r="DL17" s="624"/>
      <c r="DM17" s="624"/>
      <c r="DN17" s="624"/>
      <c r="DO17" s="624"/>
      <c r="DP17" s="625"/>
      <c r="DQ17" s="632">
        <v>349160</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15644</v>
      </c>
      <c r="S18" s="624"/>
      <c r="T18" s="624"/>
      <c r="U18" s="624"/>
      <c r="V18" s="624"/>
      <c r="W18" s="624"/>
      <c r="X18" s="624"/>
      <c r="Y18" s="625"/>
      <c r="Z18" s="626">
        <v>0.1</v>
      </c>
      <c r="AA18" s="626"/>
      <c r="AB18" s="626"/>
      <c r="AC18" s="626"/>
      <c r="AD18" s="627">
        <v>15644</v>
      </c>
      <c r="AE18" s="627"/>
      <c r="AF18" s="627"/>
      <c r="AG18" s="627"/>
      <c r="AH18" s="627"/>
      <c r="AI18" s="627"/>
      <c r="AJ18" s="627"/>
      <c r="AK18" s="627"/>
      <c r="AL18" s="628">
        <v>0.2</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246</v>
      </c>
      <c r="BH18" s="624"/>
      <c r="BI18" s="624"/>
      <c r="BJ18" s="624"/>
      <c r="BK18" s="624"/>
      <c r="BL18" s="624"/>
      <c r="BM18" s="624"/>
      <c r="BN18" s="625"/>
      <c r="BO18" s="626" t="s">
        <v>132</v>
      </c>
      <c r="BP18" s="626"/>
      <c r="BQ18" s="626"/>
      <c r="BR18" s="626"/>
      <c r="BS18" s="627" t="s">
        <v>246</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246</v>
      </c>
      <c r="CS18" s="624"/>
      <c r="CT18" s="624"/>
      <c r="CU18" s="624"/>
      <c r="CV18" s="624"/>
      <c r="CW18" s="624"/>
      <c r="CX18" s="624"/>
      <c r="CY18" s="625"/>
      <c r="CZ18" s="626" t="s">
        <v>132</v>
      </c>
      <c r="DA18" s="626"/>
      <c r="DB18" s="626"/>
      <c r="DC18" s="626"/>
      <c r="DD18" s="632" t="s">
        <v>142</v>
      </c>
      <c r="DE18" s="624"/>
      <c r="DF18" s="624"/>
      <c r="DG18" s="624"/>
      <c r="DH18" s="624"/>
      <c r="DI18" s="624"/>
      <c r="DJ18" s="624"/>
      <c r="DK18" s="624"/>
      <c r="DL18" s="624"/>
      <c r="DM18" s="624"/>
      <c r="DN18" s="624"/>
      <c r="DO18" s="624"/>
      <c r="DP18" s="625"/>
      <c r="DQ18" s="632" t="s">
        <v>246</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15644</v>
      </c>
      <c r="S19" s="624"/>
      <c r="T19" s="624"/>
      <c r="U19" s="624"/>
      <c r="V19" s="624"/>
      <c r="W19" s="624"/>
      <c r="X19" s="624"/>
      <c r="Y19" s="625"/>
      <c r="Z19" s="626">
        <v>0.1</v>
      </c>
      <c r="AA19" s="626"/>
      <c r="AB19" s="626"/>
      <c r="AC19" s="626"/>
      <c r="AD19" s="627">
        <v>15644</v>
      </c>
      <c r="AE19" s="627"/>
      <c r="AF19" s="627"/>
      <c r="AG19" s="627"/>
      <c r="AH19" s="627"/>
      <c r="AI19" s="627"/>
      <c r="AJ19" s="627"/>
      <c r="AK19" s="627"/>
      <c r="AL19" s="628">
        <v>0.2</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1042576</v>
      </c>
      <c r="BH19" s="624"/>
      <c r="BI19" s="624"/>
      <c r="BJ19" s="624"/>
      <c r="BK19" s="624"/>
      <c r="BL19" s="624"/>
      <c r="BM19" s="624"/>
      <c r="BN19" s="625"/>
      <c r="BO19" s="626">
        <v>10.1</v>
      </c>
      <c r="BP19" s="626"/>
      <c r="BQ19" s="626"/>
      <c r="BR19" s="626"/>
      <c r="BS19" s="627" t="s">
        <v>132</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246</v>
      </c>
      <c r="CS19" s="624"/>
      <c r="CT19" s="624"/>
      <c r="CU19" s="624"/>
      <c r="CV19" s="624"/>
      <c r="CW19" s="624"/>
      <c r="CX19" s="624"/>
      <c r="CY19" s="625"/>
      <c r="CZ19" s="626" t="s">
        <v>246</v>
      </c>
      <c r="DA19" s="626"/>
      <c r="DB19" s="626"/>
      <c r="DC19" s="626"/>
      <c r="DD19" s="632" t="s">
        <v>246</v>
      </c>
      <c r="DE19" s="624"/>
      <c r="DF19" s="624"/>
      <c r="DG19" s="624"/>
      <c r="DH19" s="624"/>
      <c r="DI19" s="624"/>
      <c r="DJ19" s="624"/>
      <c r="DK19" s="624"/>
      <c r="DL19" s="624"/>
      <c r="DM19" s="624"/>
      <c r="DN19" s="624"/>
      <c r="DO19" s="624"/>
      <c r="DP19" s="625"/>
      <c r="DQ19" s="632" t="s">
        <v>246</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t="s">
        <v>246</v>
      </c>
      <c r="S20" s="624"/>
      <c r="T20" s="624"/>
      <c r="U20" s="624"/>
      <c r="V20" s="624"/>
      <c r="W20" s="624"/>
      <c r="X20" s="624"/>
      <c r="Y20" s="625"/>
      <c r="Z20" s="626" t="s">
        <v>252</v>
      </c>
      <c r="AA20" s="626"/>
      <c r="AB20" s="626"/>
      <c r="AC20" s="626"/>
      <c r="AD20" s="627" t="s">
        <v>142</v>
      </c>
      <c r="AE20" s="627"/>
      <c r="AF20" s="627"/>
      <c r="AG20" s="627"/>
      <c r="AH20" s="627"/>
      <c r="AI20" s="627"/>
      <c r="AJ20" s="627"/>
      <c r="AK20" s="627"/>
      <c r="AL20" s="628" t="s">
        <v>132</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1042576</v>
      </c>
      <c r="BH20" s="624"/>
      <c r="BI20" s="624"/>
      <c r="BJ20" s="624"/>
      <c r="BK20" s="624"/>
      <c r="BL20" s="624"/>
      <c r="BM20" s="624"/>
      <c r="BN20" s="625"/>
      <c r="BO20" s="626">
        <v>10.1</v>
      </c>
      <c r="BP20" s="626"/>
      <c r="BQ20" s="626"/>
      <c r="BR20" s="626"/>
      <c r="BS20" s="627" t="s">
        <v>246</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17036858</v>
      </c>
      <c r="CS20" s="624"/>
      <c r="CT20" s="624"/>
      <c r="CU20" s="624"/>
      <c r="CV20" s="624"/>
      <c r="CW20" s="624"/>
      <c r="CX20" s="624"/>
      <c r="CY20" s="625"/>
      <c r="CZ20" s="626">
        <v>100</v>
      </c>
      <c r="DA20" s="626"/>
      <c r="DB20" s="626"/>
      <c r="DC20" s="626"/>
      <c r="DD20" s="632">
        <v>2046160</v>
      </c>
      <c r="DE20" s="624"/>
      <c r="DF20" s="624"/>
      <c r="DG20" s="624"/>
      <c r="DH20" s="624"/>
      <c r="DI20" s="624"/>
      <c r="DJ20" s="624"/>
      <c r="DK20" s="624"/>
      <c r="DL20" s="624"/>
      <c r="DM20" s="624"/>
      <c r="DN20" s="624"/>
      <c r="DO20" s="624"/>
      <c r="DP20" s="625"/>
      <c r="DQ20" s="632">
        <v>12412824</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15934</v>
      </c>
      <c r="S21" s="624"/>
      <c r="T21" s="624"/>
      <c r="U21" s="624"/>
      <c r="V21" s="624"/>
      <c r="W21" s="624"/>
      <c r="X21" s="624"/>
      <c r="Y21" s="625"/>
      <c r="Z21" s="626">
        <v>0.1</v>
      </c>
      <c r="AA21" s="626"/>
      <c r="AB21" s="626"/>
      <c r="AC21" s="626"/>
      <c r="AD21" s="627" t="s">
        <v>132</v>
      </c>
      <c r="AE21" s="627"/>
      <c r="AF21" s="627"/>
      <c r="AG21" s="627"/>
      <c r="AH21" s="627"/>
      <c r="AI21" s="627"/>
      <c r="AJ21" s="627"/>
      <c r="AK21" s="627"/>
      <c r="AL21" s="628" t="s">
        <v>132</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127083</v>
      </c>
      <c r="BH21" s="624"/>
      <c r="BI21" s="624"/>
      <c r="BJ21" s="624"/>
      <c r="BK21" s="624"/>
      <c r="BL21" s="624"/>
      <c r="BM21" s="624"/>
      <c r="BN21" s="625"/>
      <c r="BO21" s="626">
        <v>1.2</v>
      </c>
      <c r="BP21" s="626"/>
      <c r="BQ21" s="626"/>
      <c r="BR21" s="626"/>
      <c r="BS21" s="627" t="s">
        <v>246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t="s">
        <v>132</v>
      </c>
      <c r="S22" s="624"/>
      <c r="T22" s="624"/>
      <c r="U22" s="624"/>
      <c r="V22" s="624"/>
      <c r="W22" s="624"/>
      <c r="X22" s="624"/>
      <c r="Y22" s="625"/>
      <c r="Z22" s="626" t="s">
        <v>132</v>
      </c>
      <c r="AA22" s="626"/>
      <c r="AB22" s="626"/>
      <c r="AC22" s="626"/>
      <c r="AD22" s="627" t="s">
        <v>246</v>
      </c>
      <c r="AE22" s="627"/>
      <c r="AF22" s="627"/>
      <c r="AG22" s="627"/>
      <c r="AH22" s="627"/>
      <c r="AI22" s="627"/>
      <c r="AJ22" s="627"/>
      <c r="AK22" s="627"/>
      <c r="AL22" s="628" t="s">
        <v>132</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142</v>
      </c>
      <c r="BH22" s="624"/>
      <c r="BI22" s="624"/>
      <c r="BJ22" s="624"/>
      <c r="BK22" s="624"/>
      <c r="BL22" s="624"/>
      <c r="BM22" s="624"/>
      <c r="BN22" s="625"/>
      <c r="BO22" s="626" t="s">
        <v>246</v>
      </c>
      <c r="BP22" s="626"/>
      <c r="BQ22" s="626"/>
      <c r="BR22" s="626"/>
      <c r="BS22" s="627" t="s">
        <v>246</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15916</v>
      </c>
      <c r="S23" s="624"/>
      <c r="T23" s="624"/>
      <c r="U23" s="624"/>
      <c r="V23" s="624"/>
      <c r="W23" s="624"/>
      <c r="X23" s="624"/>
      <c r="Y23" s="625"/>
      <c r="Z23" s="626">
        <v>0.1</v>
      </c>
      <c r="AA23" s="626"/>
      <c r="AB23" s="626"/>
      <c r="AC23" s="626"/>
      <c r="AD23" s="627" t="s">
        <v>132</v>
      </c>
      <c r="AE23" s="627"/>
      <c r="AF23" s="627"/>
      <c r="AG23" s="627"/>
      <c r="AH23" s="627"/>
      <c r="AI23" s="627"/>
      <c r="AJ23" s="627"/>
      <c r="AK23" s="627"/>
      <c r="AL23" s="628" t="s">
        <v>246</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915493</v>
      </c>
      <c r="BH23" s="624"/>
      <c r="BI23" s="624"/>
      <c r="BJ23" s="624"/>
      <c r="BK23" s="624"/>
      <c r="BL23" s="624"/>
      <c r="BM23" s="624"/>
      <c r="BN23" s="625"/>
      <c r="BO23" s="626">
        <v>8.8000000000000007</v>
      </c>
      <c r="BP23" s="626"/>
      <c r="BQ23" s="626"/>
      <c r="BR23" s="626"/>
      <c r="BS23" s="627" t="s">
        <v>132</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v>18</v>
      </c>
      <c r="S24" s="624"/>
      <c r="T24" s="624"/>
      <c r="U24" s="624"/>
      <c r="V24" s="624"/>
      <c r="W24" s="624"/>
      <c r="X24" s="624"/>
      <c r="Y24" s="625"/>
      <c r="Z24" s="626">
        <v>0</v>
      </c>
      <c r="AA24" s="626"/>
      <c r="AB24" s="626"/>
      <c r="AC24" s="626"/>
      <c r="AD24" s="627" t="s">
        <v>132</v>
      </c>
      <c r="AE24" s="627"/>
      <c r="AF24" s="627"/>
      <c r="AG24" s="627"/>
      <c r="AH24" s="627"/>
      <c r="AI24" s="627"/>
      <c r="AJ24" s="627"/>
      <c r="AK24" s="627"/>
      <c r="AL24" s="628" t="s">
        <v>246</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246</v>
      </c>
      <c r="BH24" s="624"/>
      <c r="BI24" s="624"/>
      <c r="BJ24" s="624"/>
      <c r="BK24" s="624"/>
      <c r="BL24" s="624"/>
      <c r="BM24" s="624"/>
      <c r="BN24" s="625"/>
      <c r="BO24" s="626" t="s">
        <v>132</v>
      </c>
      <c r="BP24" s="626"/>
      <c r="BQ24" s="626"/>
      <c r="BR24" s="626"/>
      <c r="BS24" s="627" t="s">
        <v>142</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3721681</v>
      </c>
      <c r="CS24" s="613"/>
      <c r="CT24" s="613"/>
      <c r="CU24" s="613"/>
      <c r="CV24" s="613"/>
      <c r="CW24" s="613"/>
      <c r="CX24" s="613"/>
      <c r="CY24" s="614"/>
      <c r="CZ24" s="617">
        <v>21.8</v>
      </c>
      <c r="DA24" s="618"/>
      <c r="DB24" s="618"/>
      <c r="DC24" s="634"/>
      <c r="DD24" s="657">
        <v>2993418</v>
      </c>
      <c r="DE24" s="613"/>
      <c r="DF24" s="613"/>
      <c r="DG24" s="613"/>
      <c r="DH24" s="613"/>
      <c r="DI24" s="613"/>
      <c r="DJ24" s="613"/>
      <c r="DK24" s="614"/>
      <c r="DL24" s="657">
        <v>2912121</v>
      </c>
      <c r="DM24" s="613"/>
      <c r="DN24" s="613"/>
      <c r="DO24" s="613"/>
      <c r="DP24" s="613"/>
      <c r="DQ24" s="613"/>
      <c r="DR24" s="613"/>
      <c r="DS24" s="613"/>
      <c r="DT24" s="613"/>
      <c r="DU24" s="613"/>
      <c r="DV24" s="614"/>
      <c r="DW24" s="617">
        <v>28.2</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11272916</v>
      </c>
      <c r="S25" s="624"/>
      <c r="T25" s="624"/>
      <c r="U25" s="624"/>
      <c r="V25" s="624"/>
      <c r="W25" s="624"/>
      <c r="X25" s="624"/>
      <c r="Y25" s="625"/>
      <c r="Z25" s="626">
        <v>61</v>
      </c>
      <c r="AA25" s="626"/>
      <c r="AB25" s="626"/>
      <c r="AC25" s="626"/>
      <c r="AD25" s="627">
        <v>10341197</v>
      </c>
      <c r="AE25" s="627"/>
      <c r="AF25" s="627"/>
      <c r="AG25" s="627"/>
      <c r="AH25" s="627"/>
      <c r="AI25" s="627"/>
      <c r="AJ25" s="627"/>
      <c r="AK25" s="627"/>
      <c r="AL25" s="628">
        <v>100</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246</v>
      </c>
      <c r="BH25" s="624"/>
      <c r="BI25" s="624"/>
      <c r="BJ25" s="624"/>
      <c r="BK25" s="624"/>
      <c r="BL25" s="624"/>
      <c r="BM25" s="624"/>
      <c r="BN25" s="625"/>
      <c r="BO25" s="626" t="s">
        <v>132</v>
      </c>
      <c r="BP25" s="626"/>
      <c r="BQ25" s="626"/>
      <c r="BR25" s="626"/>
      <c r="BS25" s="627" t="s">
        <v>142</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2506178</v>
      </c>
      <c r="CS25" s="653"/>
      <c r="CT25" s="653"/>
      <c r="CU25" s="653"/>
      <c r="CV25" s="653"/>
      <c r="CW25" s="653"/>
      <c r="CX25" s="653"/>
      <c r="CY25" s="654"/>
      <c r="CZ25" s="628">
        <v>14.7</v>
      </c>
      <c r="DA25" s="655"/>
      <c r="DB25" s="655"/>
      <c r="DC25" s="658"/>
      <c r="DD25" s="632">
        <v>2340905</v>
      </c>
      <c r="DE25" s="653"/>
      <c r="DF25" s="653"/>
      <c r="DG25" s="653"/>
      <c r="DH25" s="653"/>
      <c r="DI25" s="653"/>
      <c r="DJ25" s="653"/>
      <c r="DK25" s="654"/>
      <c r="DL25" s="632">
        <v>2259608</v>
      </c>
      <c r="DM25" s="653"/>
      <c r="DN25" s="653"/>
      <c r="DO25" s="653"/>
      <c r="DP25" s="653"/>
      <c r="DQ25" s="653"/>
      <c r="DR25" s="653"/>
      <c r="DS25" s="653"/>
      <c r="DT25" s="653"/>
      <c r="DU25" s="653"/>
      <c r="DV25" s="654"/>
      <c r="DW25" s="628">
        <v>21.8</v>
      </c>
      <c r="DX25" s="655"/>
      <c r="DY25" s="655"/>
      <c r="DZ25" s="655"/>
      <c r="EA25" s="655"/>
      <c r="EB25" s="655"/>
      <c r="EC25" s="656"/>
    </row>
    <row r="26" spans="2:133" ht="11.25" customHeight="1" x14ac:dyDescent="0.15">
      <c r="B26" s="620" t="s">
        <v>303</v>
      </c>
      <c r="C26" s="621"/>
      <c r="D26" s="621"/>
      <c r="E26" s="621"/>
      <c r="F26" s="621"/>
      <c r="G26" s="621"/>
      <c r="H26" s="621"/>
      <c r="I26" s="621"/>
      <c r="J26" s="621"/>
      <c r="K26" s="621"/>
      <c r="L26" s="621"/>
      <c r="M26" s="621"/>
      <c r="N26" s="621"/>
      <c r="O26" s="621"/>
      <c r="P26" s="621"/>
      <c r="Q26" s="622"/>
      <c r="R26" s="623">
        <v>2801</v>
      </c>
      <c r="S26" s="624"/>
      <c r="T26" s="624"/>
      <c r="U26" s="624"/>
      <c r="V26" s="624"/>
      <c r="W26" s="624"/>
      <c r="X26" s="624"/>
      <c r="Y26" s="625"/>
      <c r="Z26" s="626">
        <v>0</v>
      </c>
      <c r="AA26" s="626"/>
      <c r="AB26" s="626"/>
      <c r="AC26" s="626"/>
      <c r="AD26" s="627">
        <v>2801</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246</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1714419</v>
      </c>
      <c r="CS26" s="624"/>
      <c r="CT26" s="624"/>
      <c r="CU26" s="624"/>
      <c r="CV26" s="624"/>
      <c r="CW26" s="624"/>
      <c r="CX26" s="624"/>
      <c r="CY26" s="625"/>
      <c r="CZ26" s="628">
        <v>10.1</v>
      </c>
      <c r="DA26" s="655"/>
      <c r="DB26" s="655"/>
      <c r="DC26" s="658"/>
      <c r="DD26" s="632">
        <v>1560544</v>
      </c>
      <c r="DE26" s="624"/>
      <c r="DF26" s="624"/>
      <c r="DG26" s="624"/>
      <c r="DH26" s="624"/>
      <c r="DI26" s="624"/>
      <c r="DJ26" s="624"/>
      <c r="DK26" s="625"/>
      <c r="DL26" s="632" t="s">
        <v>246</v>
      </c>
      <c r="DM26" s="624"/>
      <c r="DN26" s="624"/>
      <c r="DO26" s="624"/>
      <c r="DP26" s="624"/>
      <c r="DQ26" s="624"/>
      <c r="DR26" s="624"/>
      <c r="DS26" s="624"/>
      <c r="DT26" s="624"/>
      <c r="DU26" s="624"/>
      <c r="DV26" s="625"/>
      <c r="DW26" s="628" t="s">
        <v>132</v>
      </c>
      <c r="DX26" s="655"/>
      <c r="DY26" s="655"/>
      <c r="DZ26" s="655"/>
      <c r="EA26" s="655"/>
      <c r="EB26" s="655"/>
      <c r="EC26" s="656"/>
    </row>
    <row r="27" spans="2:133" ht="11.25" customHeight="1" x14ac:dyDescent="0.15">
      <c r="B27" s="620" t="s">
        <v>306</v>
      </c>
      <c r="C27" s="621"/>
      <c r="D27" s="621"/>
      <c r="E27" s="621"/>
      <c r="F27" s="621"/>
      <c r="G27" s="621"/>
      <c r="H27" s="621"/>
      <c r="I27" s="621"/>
      <c r="J27" s="621"/>
      <c r="K27" s="621"/>
      <c r="L27" s="621"/>
      <c r="M27" s="621"/>
      <c r="N27" s="621"/>
      <c r="O27" s="621"/>
      <c r="P27" s="621"/>
      <c r="Q27" s="622"/>
      <c r="R27" s="623">
        <v>12688</v>
      </c>
      <c r="S27" s="624"/>
      <c r="T27" s="624"/>
      <c r="U27" s="624"/>
      <c r="V27" s="624"/>
      <c r="W27" s="624"/>
      <c r="X27" s="624"/>
      <c r="Y27" s="625"/>
      <c r="Z27" s="626">
        <v>0.1</v>
      </c>
      <c r="AA27" s="626"/>
      <c r="AB27" s="626"/>
      <c r="AC27" s="626"/>
      <c r="AD27" s="627" t="s">
        <v>142</v>
      </c>
      <c r="AE27" s="627"/>
      <c r="AF27" s="627"/>
      <c r="AG27" s="627"/>
      <c r="AH27" s="627"/>
      <c r="AI27" s="627"/>
      <c r="AJ27" s="627"/>
      <c r="AK27" s="627"/>
      <c r="AL27" s="628" t="s">
        <v>132</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10360707</v>
      </c>
      <c r="BH27" s="624"/>
      <c r="BI27" s="624"/>
      <c r="BJ27" s="624"/>
      <c r="BK27" s="624"/>
      <c r="BL27" s="624"/>
      <c r="BM27" s="624"/>
      <c r="BN27" s="625"/>
      <c r="BO27" s="626">
        <v>100</v>
      </c>
      <c r="BP27" s="626"/>
      <c r="BQ27" s="626"/>
      <c r="BR27" s="626"/>
      <c r="BS27" s="627" t="s">
        <v>246</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862196</v>
      </c>
      <c r="CS27" s="653"/>
      <c r="CT27" s="653"/>
      <c r="CU27" s="653"/>
      <c r="CV27" s="653"/>
      <c r="CW27" s="653"/>
      <c r="CX27" s="653"/>
      <c r="CY27" s="654"/>
      <c r="CZ27" s="628">
        <v>5.0999999999999996</v>
      </c>
      <c r="DA27" s="655"/>
      <c r="DB27" s="655"/>
      <c r="DC27" s="658"/>
      <c r="DD27" s="632">
        <v>303353</v>
      </c>
      <c r="DE27" s="653"/>
      <c r="DF27" s="653"/>
      <c r="DG27" s="653"/>
      <c r="DH27" s="653"/>
      <c r="DI27" s="653"/>
      <c r="DJ27" s="653"/>
      <c r="DK27" s="654"/>
      <c r="DL27" s="632">
        <v>303353</v>
      </c>
      <c r="DM27" s="653"/>
      <c r="DN27" s="653"/>
      <c r="DO27" s="653"/>
      <c r="DP27" s="653"/>
      <c r="DQ27" s="653"/>
      <c r="DR27" s="653"/>
      <c r="DS27" s="653"/>
      <c r="DT27" s="653"/>
      <c r="DU27" s="653"/>
      <c r="DV27" s="654"/>
      <c r="DW27" s="628">
        <v>2.9</v>
      </c>
      <c r="DX27" s="655"/>
      <c r="DY27" s="655"/>
      <c r="DZ27" s="655"/>
      <c r="EA27" s="655"/>
      <c r="EB27" s="655"/>
      <c r="EC27" s="656"/>
    </row>
    <row r="28" spans="2:133" ht="11.25" customHeight="1" x14ac:dyDescent="0.15">
      <c r="B28" s="620" t="s">
        <v>309</v>
      </c>
      <c r="C28" s="621"/>
      <c r="D28" s="621"/>
      <c r="E28" s="621"/>
      <c r="F28" s="621"/>
      <c r="G28" s="621"/>
      <c r="H28" s="621"/>
      <c r="I28" s="621"/>
      <c r="J28" s="621"/>
      <c r="K28" s="621"/>
      <c r="L28" s="621"/>
      <c r="M28" s="621"/>
      <c r="N28" s="621"/>
      <c r="O28" s="621"/>
      <c r="P28" s="621"/>
      <c r="Q28" s="622"/>
      <c r="R28" s="623">
        <v>149929</v>
      </c>
      <c r="S28" s="624"/>
      <c r="T28" s="624"/>
      <c r="U28" s="624"/>
      <c r="V28" s="624"/>
      <c r="W28" s="624"/>
      <c r="X28" s="624"/>
      <c r="Y28" s="625"/>
      <c r="Z28" s="626">
        <v>0.8</v>
      </c>
      <c r="AA28" s="626"/>
      <c r="AB28" s="626"/>
      <c r="AC28" s="626"/>
      <c r="AD28" s="627" t="s">
        <v>246</v>
      </c>
      <c r="AE28" s="627"/>
      <c r="AF28" s="627"/>
      <c r="AG28" s="627"/>
      <c r="AH28" s="627"/>
      <c r="AI28" s="627"/>
      <c r="AJ28" s="627"/>
      <c r="AK28" s="627"/>
      <c r="AL28" s="628" t="s">
        <v>246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353307</v>
      </c>
      <c r="CS28" s="624"/>
      <c r="CT28" s="624"/>
      <c r="CU28" s="624"/>
      <c r="CV28" s="624"/>
      <c r="CW28" s="624"/>
      <c r="CX28" s="624"/>
      <c r="CY28" s="625"/>
      <c r="CZ28" s="628">
        <v>2.1</v>
      </c>
      <c r="DA28" s="655"/>
      <c r="DB28" s="655"/>
      <c r="DC28" s="658"/>
      <c r="DD28" s="632">
        <v>349160</v>
      </c>
      <c r="DE28" s="624"/>
      <c r="DF28" s="624"/>
      <c r="DG28" s="624"/>
      <c r="DH28" s="624"/>
      <c r="DI28" s="624"/>
      <c r="DJ28" s="624"/>
      <c r="DK28" s="625"/>
      <c r="DL28" s="632">
        <v>349160</v>
      </c>
      <c r="DM28" s="624"/>
      <c r="DN28" s="624"/>
      <c r="DO28" s="624"/>
      <c r="DP28" s="624"/>
      <c r="DQ28" s="624"/>
      <c r="DR28" s="624"/>
      <c r="DS28" s="624"/>
      <c r="DT28" s="624"/>
      <c r="DU28" s="624"/>
      <c r="DV28" s="625"/>
      <c r="DW28" s="628">
        <v>3.4</v>
      </c>
      <c r="DX28" s="655"/>
      <c r="DY28" s="655"/>
      <c r="DZ28" s="655"/>
      <c r="EA28" s="655"/>
      <c r="EB28" s="655"/>
      <c r="EC28" s="656"/>
    </row>
    <row r="29" spans="2:133" ht="11.25" customHeight="1" x14ac:dyDescent="0.15">
      <c r="B29" s="620" t="s">
        <v>311</v>
      </c>
      <c r="C29" s="621"/>
      <c r="D29" s="621"/>
      <c r="E29" s="621"/>
      <c r="F29" s="621"/>
      <c r="G29" s="621"/>
      <c r="H29" s="621"/>
      <c r="I29" s="621"/>
      <c r="J29" s="621"/>
      <c r="K29" s="621"/>
      <c r="L29" s="621"/>
      <c r="M29" s="621"/>
      <c r="N29" s="621"/>
      <c r="O29" s="621"/>
      <c r="P29" s="621"/>
      <c r="Q29" s="622"/>
      <c r="R29" s="623">
        <v>144715</v>
      </c>
      <c r="S29" s="624"/>
      <c r="T29" s="624"/>
      <c r="U29" s="624"/>
      <c r="V29" s="624"/>
      <c r="W29" s="624"/>
      <c r="X29" s="624"/>
      <c r="Y29" s="625"/>
      <c r="Z29" s="626">
        <v>0.8</v>
      </c>
      <c r="AA29" s="626"/>
      <c r="AB29" s="626"/>
      <c r="AC29" s="626"/>
      <c r="AD29" s="627" t="s">
        <v>246</v>
      </c>
      <c r="AE29" s="627"/>
      <c r="AF29" s="627"/>
      <c r="AG29" s="627"/>
      <c r="AH29" s="627"/>
      <c r="AI29" s="627"/>
      <c r="AJ29" s="627"/>
      <c r="AK29" s="627"/>
      <c r="AL29" s="628" t="s">
        <v>132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313</v>
      </c>
      <c r="CG29" s="621"/>
      <c r="CH29" s="621"/>
      <c r="CI29" s="621"/>
      <c r="CJ29" s="621"/>
      <c r="CK29" s="621"/>
      <c r="CL29" s="621"/>
      <c r="CM29" s="621"/>
      <c r="CN29" s="621"/>
      <c r="CO29" s="621"/>
      <c r="CP29" s="621"/>
      <c r="CQ29" s="622"/>
      <c r="CR29" s="623">
        <v>353307</v>
      </c>
      <c r="CS29" s="653"/>
      <c r="CT29" s="653"/>
      <c r="CU29" s="653"/>
      <c r="CV29" s="653"/>
      <c r="CW29" s="653"/>
      <c r="CX29" s="653"/>
      <c r="CY29" s="654"/>
      <c r="CZ29" s="628">
        <v>2.1</v>
      </c>
      <c r="DA29" s="655"/>
      <c r="DB29" s="655"/>
      <c r="DC29" s="658"/>
      <c r="DD29" s="632">
        <v>349160</v>
      </c>
      <c r="DE29" s="653"/>
      <c r="DF29" s="653"/>
      <c r="DG29" s="653"/>
      <c r="DH29" s="653"/>
      <c r="DI29" s="653"/>
      <c r="DJ29" s="653"/>
      <c r="DK29" s="654"/>
      <c r="DL29" s="632">
        <v>349160</v>
      </c>
      <c r="DM29" s="653"/>
      <c r="DN29" s="653"/>
      <c r="DO29" s="653"/>
      <c r="DP29" s="653"/>
      <c r="DQ29" s="653"/>
      <c r="DR29" s="653"/>
      <c r="DS29" s="653"/>
      <c r="DT29" s="653"/>
      <c r="DU29" s="653"/>
      <c r="DV29" s="654"/>
      <c r="DW29" s="628">
        <v>3.4</v>
      </c>
      <c r="DX29" s="655"/>
      <c r="DY29" s="655"/>
      <c r="DZ29" s="655"/>
      <c r="EA29" s="655"/>
      <c r="EB29" s="655"/>
      <c r="EC29" s="656"/>
    </row>
    <row r="30" spans="2:133" ht="11.25" customHeight="1" x14ac:dyDescent="0.15">
      <c r="B30" s="620" t="s">
        <v>314</v>
      </c>
      <c r="C30" s="621"/>
      <c r="D30" s="621"/>
      <c r="E30" s="621"/>
      <c r="F30" s="621"/>
      <c r="G30" s="621"/>
      <c r="H30" s="621"/>
      <c r="I30" s="621"/>
      <c r="J30" s="621"/>
      <c r="K30" s="621"/>
      <c r="L30" s="621"/>
      <c r="M30" s="621"/>
      <c r="N30" s="621"/>
      <c r="O30" s="621"/>
      <c r="P30" s="621"/>
      <c r="Q30" s="622"/>
      <c r="R30" s="623">
        <v>1398998</v>
      </c>
      <c r="S30" s="624"/>
      <c r="T30" s="624"/>
      <c r="U30" s="624"/>
      <c r="V30" s="624"/>
      <c r="W30" s="624"/>
      <c r="X30" s="624"/>
      <c r="Y30" s="625"/>
      <c r="Z30" s="626">
        <v>7.6</v>
      </c>
      <c r="AA30" s="626"/>
      <c r="AB30" s="626"/>
      <c r="AC30" s="626"/>
      <c r="AD30" s="627" t="s">
        <v>246</v>
      </c>
      <c r="AE30" s="627"/>
      <c r="AF30" s="627"/>
      <c r="AG30" s="627"/>
      <c r="AH30" s="627"/>
      <c r="AI30" s="627"/>
      <c r="AJ30" s="627"/>
      <c r="AK30" s="627"/>
      <c r="AL30" s="628" t="s">
        <v>246</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333751</v>
      </c>
      <c r="CS30" s="624"/>
      <c r="CT30" s="624"/>
      <c r="CU30" s="624"/>
      <c r="CV30" s="624"/>
      <c r="CW30" s="624"/>
      <c r="CX30" s="624"/>
      <c r="CY30" s="625"/>
      <c r="CZ30" s="628">
        <v>2</v>
      </c>
      <c r="DA30" s="655"/>
      <c r="DB30" s="655"/>
      <c r="DC30" s="658"/>
      <c r="DD30" s="632">
        <v>329822</v>
      </c>
      <c r="DE30" s="624"/>
      <c r="DF30" s="624"/>
      <c r="DG30" s="624"/>
      <c r="DH30" s="624"/>
      <c r="DI30" s="624"/>
      <c r="DJ30" s="624"/>
      <c r="DK30" s="625"/>
      <c r="DL30" s="632">
        <v>329822</v>
      </c>
      <c r="DM30" s="624"/>
      <c r="DN30" s="624"/>
      <c r="DO30" s="624"/>
      <c r="DP30" s="624"/>
      <c r="DQ30" s="624"/>
      <c r="DR30" s="624"/>
      <c r="DS30" s="624"/>
      <c r="DT30" s="624"/>
      <c r="DU30" s="624"/>
      <c r="DV30" s="625"/>
      <c r="DW30" s="628">
        <v>3.2</v>
      </c>
      <c r="DX30" s="655"/>
      <c r="DY30" s="655"/>
      <c r="DZ30" s="655"/>
      <c r="EA30" s="655"/>
      <c r="EB30" s="655"/>
      <c r="EC30" s="656"/>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142</v>
      </c>
      <c r="S31" s="624"/>
      <c r="T31" s="624"/>
      <c r="U31" s="624"/>
      <c r="V31" s="624"/>
      <c r="W31" s="624"/>
      <c r="X31" s="624"/>
      <c r="Y31" s="625"/>
      <c r="Z31" s="626" t="s">
        <v>132</v>
      </c>
      <c r="AA31" s="626"/>
      <c r="AB31" s="626"/>
      <c r="AC31" s="626"/>
      <c r="AD31" s="627" t="s">
        <v>142</v>
      </c>
      <c r="AE31" s="627"/>
      <c r="AF31" s="627"/>
      <c r="AG31" s="627"/>
      <c r="AH31" s="627"/>
      <c r="AI31" s="627"/>
      <c r="AJ31" s="627"/>
      <c r="AK31" s="627"/>
      <c r="AL31" s="628" t="s">
        <v>246</v>
      </c>
      <c r="AM31" s="629"/>
      <c r="AN31" s="629"/>
      <c r="AO31" s="630"/>
      <c r="AP31" s="671" t="s">
        <v>319</v>
      </c>
      <c r="AQ31" s="672"/>
      <c r="AR31" s="672"/>
      <c r="AS31" s="672"/>
      <c r="AT31" s="677" t="s">
        <v>320</v>
      </c>
      <c r="AU31" s="218"/>
      <c r="AV31" s="218"/>
      <c r="AW31" s="218"/>
      <c r="AX31" s="609" t="s">
        <v>193</v>
      </c>
      <c r="AY31" s="610"/>
      <c r="AZ31" s="610"/>
      <c r="BA31" s="610"/>
      <c r="BB31" s="610"/>
      <c r="BC31" s="610"/>
      <c r="BD31" s="610"/>
      <c r="BE31" s="610"/>
      <c r="BF31" s="611"/>
      <c r="BG31" s="670">
        <v>99</v>
      </c>
      <c r="BH31" s="667"/>
      <c r="BI31" s="667"/>
      <c r="BJ31" s="667"/>
      <c r="BK31" s="667"/>
      <c r="BL31" s="667"/>
      <c r="BM31" s="618">
        <v>93.4</v>
      </c>
      <c r="BN31" s="667"/>
      <c r="BO31" s="667"/>
      <c r="BP31" s="667"/>
      <c r="BQ31" s="668"/>
      <c r="BR31" s="670">
        <v>98.9</v>
      </c>
      <c r="BS31" s="667"/>
      <c r="BT31" s="667"/>
      <c r="BU31" s="667"/>
      <c r="BV31" s="667"/>
      <c r="BW31" s="667"/>
      <c r="BX31" s="618">
        <v>92.6</v>
      </c>
      <c r="BY31" s="667"/>
      <c r="BZ31" s="667"/>
      <c r="CA31" s="667"/>
      <c r="CB31" s="668"/>
      <c r="CD31" s="663"/>
      <c r="CE31" s="664"/>
      <c r="CF31" s="620" t="s">
        <v>321</v>
      </c>
      <c r="CG31" s="621"/>
      <c r="CH31" s="621"/>
      <c r="CI31" s="621"/>
      <c r="CJ31" s="621"/>
      <c r="CK31" s="621"/>
      <c r="CL31" s="621"/>
      <c r="CM31" s="621"/>
      <c r="CN31" s="621"/>
      <c r="CO31" s="621"/>
      <c r="CP31" s="621"/>
      <c r="CQ31" s="622"/>
      <c r="CR31" s="623">
        <v>19556</v>
      </c>
      <c r="CS31" s="653"/>
      <c r="CT31" s="653"/>
      <c r="CU31" s="653"/>
      <c r="CV31" s="653"/>
      <c r="CW31" s="653"/>
      <c r="CX31" s="653"/>
      <c r="CY31" s="654"/>
      <c r="CZ31" s="628">
        <v>0.1</v>
      </c>
      <c r="DA31" s="655"/>
      <c r="DB31" s="655"/>
      <c r="DC31" s="658"/>
      <c r="DD31" s="632">
        <v>19338</v>
      </c>
      <c r="DE31" s="653"/>
      <c r="DF31" s="653"/>
      <c r="DG31" s="653"/>
      <c r="DH31" s="653"/>
      <c r="DI31" s="653"/>
      <c r="DJ31" s="653"/>
      <c r="DK31" s="654"/>
      <c r="DL31" s="632">
        <v>19338</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322</v>
      </c>
      <c r="C32" s="621"/>
      <c r="D32" s="621"/>
      <c r="E32" s="621"/>
      <c r="F32" s="621"/>
      <c r="G32" s="621"/>
      <c r="H32" s="621"/>
      <c r="I32" s="621"/>
      <c r="J32" s="621"/>
      <c r="K32" s="621"/>
      <c r="L32" s="621"/>
      <c r="M32" s="621"/>
      <c r="N32" s="621"/>
      <c r="O32" s="621"/>
      <c r="P32" s="621"/>
      <c r="Q32" s="622"/>
      <c r="R32" s="623">
        <v>645953</v>
      </c>
      <c r="S32" s="624"/>
      <c r="T32" s="624"/>
      <c r="U32" s="624"/>
      <c r="V32" s="624"/>
      <c r="W32" s="624"/>
      <c r="X32" s="624"/>
      <c r="Y32" s="625"/>
      <c r="Z32" s="626">
        <v>3.5</v>
      </c>
      <c r="AA32" s="626"/>
      <c r="AB32" s="626"/>
      <c r="AC32" s="626"/>
      <c r="AD32" s="627" t="s">
        <v>142</v>
      </c>
      <c r="AE32" s="627"/>
      <c r="AF32" s="627"/>
      <c r="AG32" s="627"/>
      <c r="AH32" s="627"/>
      <c r="AI32" s="627"/>
      <c r="AJ32" s="627"/>
      <c r="AK32" s="627"/>
      <c r="AL32" s="628" t="s">
        <v>142</v>
      </c>
      <c r="AM32" s="629"/>
      <c r="AN32" s="629"/>
      <c r="AO32" s="630"/>
      <c r="AP32" s="673"/>
      <c r="AQ32" s="674"/>
      <c r="AR32" s="674"/>
      <c r="AS32" s="674"/>
      <c r="AT32" s="678"/>
      <c r="AU32" s="214" t="s">
        <v>323</v>
      </c>
      <c r="AX32" s="620" t="s">
        <v>324</v>
      </c>
      <c r="AY32" s="621"/>
      <c r="AZ32" s="621"/>
      <c r="BA32" s="621"/>
      <c r="BB32" s="621"/>
      <c r="BC32" s="621"/>
      <c r="BD32" s="621"/>
      <c r="BE32" s="621"/>
      <c r="BF32" s="622"/>
      <c r="BG32" s="680">
        <v>98.9</v>
      </c>
      <c r="BH32" s="653"/>
      <c r="BI32" s="653"/>
      <c r="BJ32" s="653"/>
      <c r="BK32" s="653"/>
      <c r="BL32" s="653"/>
      <c r="BM32" s="629">
        <v>92.3</v>
      </c>
      <c r="BN32" s="653"/>
      <c r="BO32" s="653"/>
      <c r="BP32" s="653"/>
      <c r="BQ32" s="669"/>
      <c r="BR32" s="680">
        <v>98.9</v>
      </c>
      <c r="BS32" s="653"/>
      <c r="BT32" s="653"/>
      <c r="BU32" s="653"/>
      <c r="BV32" s="653"/>
      <c r="BW32" s="653"/>
      <c r="BX32" s="629">
        <v>91.4</v>
      </c>
      <c r="BY32" s="653"/>
      <c r="BZ32" s="653"/>
      <c r="CA32" s="653"/>
      <c r="CB32" s="669"/>
      <c r="CD32" s="665"/>
      <c r="CE32" s="666"/>
      <c r="CF32" s="620" t="s">
        <v>325</v>
      </c>
      <c r="CG32" s="621"/>
      <c r="CH32" s="621"/>
      <c r="CI32" s="621"/>
      <c r="CJ32" s="621"/>
      <c r="CK32" s="621"/>
      <c r="CL32" s="621"/>
      <c r="CM32" s="621"/>
      <c r="CN32" s="621"/>
      <c r="CO32" s="621"/>
      <c r="CP32" s="621"/>
      <c r="CQ32" s="622"/>
      <c r="CR32" s="623" t="s">
        <v>142</v>
      </c>
      <c r="CS32" s="624"/>
      <c r="CT32" s="624"/>
      <c r="CU32" s="624"/>
      <c r="CV32" s="624"/>
      <c r="CW32" s="624"/>
      <c r="CX32" s="624"/>
      <c r="CY32" s="625"/>
      <c r="CZ32" s="628" t="s">
        <v>132</v>
      </c>
      <c r="DA32" s="655"/>
      <c r="DB32" s="655"/>
      <c r="DC32" s="658"/>
      <c r="DD32" s="632" t="s">
        <v>132</v>
      </c>
      <c r="DE32" s="624"/>
      <c r="DF32" s="624"/>
      <c r="DG32" s="624"/>
      <c r="DH32" s="624"/>
      <c r="DI32" s="624"/>
      <c r="DJ32" s="624"/>
      <c r="DK32" s="625"/>
      <c r="DL32" s="632" t="s">
        <v>246</v>
      </c>
      <c r="DM32" s="624"/>
      <c r="DN32" s="624"/>
      <c r="DO32" s="624"/>
      <c r="DP32" s="624"/>
      <c r="DQ32" s="624"/>
      <c r="DR32" s="624"/>
      <c r="DS32" s="624"/>
      <c r="DT32" s="624"/>
      <c r="DU32" s="624"/>
      <c r="DV32" s="625"/>
      <c r="DW32" s="628" t="s">
        <v>246</v>
      </c>
      <c r="DX32" s="655"/>
      <c r="DY32" s="655"/>
      <c r="DZ32" s="655"/>
      <c r="EA32" s="655"/>
      <c r="EB32" s="655"/>
      <c r="EC32" s="656"/>
    </row>
    <row r="33" spans="2:133" ht="11.25" customHeight="1" x14ac:dyDescent="0.15">
      <c r="B33" s="620" t="s">
        <v>326</v>
      </c>
      <c r="C33" s="621"/>
      <c r="D33" s="621"/>
      <c r="E33" s="621"/>
      <c r="F33" s="621"/>
      <c r="G33" s="621"/>
      <c r="H33" s="621"/>
      <c r="I33" s="621"/>
      <c r="J33" s="621"/>
      <c r="K33" s="621"/>
      <c r="L33" s="621"/>
      <c r="M33" s="621"/>
      <c r="N33" s="621"/>
      <c r="O33" s="621"/>
      <c r="P33" s="621"/>
      <c r="Q33" s="622"/>
      <c r="R33" s="623">
        <v>41085</v>
      </c>
      <c r="S33" s="624"/>
      <c r="T33" s="624"/>
      <c r="U33" s="624"/>
      <c r="V33" s="624"/>
      <c r="W33" s="624"/>
      <c r="X33" s="624"/>
      <c r="Y33" s="625"/>
      <c r="Z33" s="626">
        <v>0.2</v>
      </c>
      <c r="AA33" s="626"/>
      <c r="AB33" s="626"/>
      <c r="AC33" s="626"/>
      <c r="AD33" s="627" t="s">
        <v>252</v>
      </c>
      <c r="AE33" s="627"/>
      <c r="AF33" s="627"/>
      <c r="AG33" s="627"/>
      <c r="AH33" s="627"/>
      <c r="AI33" s="627"/>
      <c r="AJ33" s="627"/>
      <c r="AK33" s="627"/>
      <c r="AL33" s="628" t="s">
        <v>132</v>
      </c>
      <c r="AM33" s="629"/>
      <c r="AN33" s="629"/>
      <c r="AO33" s="630"/>
      <c r="AP33" s="675"/>
      <c r="AQ33" s="676"/>
      <c r="AR33" s="676"/>
      <c r="AS33" s="676"/>
      <c r="AT33" s="679"/>
      <c r="AU33" s="219"/>
      <c r="AV33" s="219"/>
      <c r="AW33" s="219"/>
      <c r="AX33" s="644" t="s">
        <v>327</v>
      </c>
      <c r="AY33" s="645"/>
      <c r="AZ33" s="645"/>
      <c r="BA33" s="645"/>
      <c r="BB33" s="645"/>
      <c r="BC33" s="645"/>
      <c r="BD33" s="645"/>
      <c r="BE33" s="645"/>
      <c r="BF33" s="646"/>
      <c r="BG33" s="681">
        <v>99.1</v>
      </c>
      <c r="BH33" s="682"/>
      <c r="BI33" s="682"/>
      <c r="BJ33" s="682"/>
      <c r="BK33" s="682"/>
      <c r="BL33" s="682"/>
      <c r="BM33" s="683">
        <v>93.6</v>
      </c>
      <c r="BN33" s="682"/>
      <c r="BO33" s="682"/>
      <c r="BP33" s="682"/>
      <c r="BQ33" s="684"/>
      <c r="BR33" s="681">
        <v>98.9</v>
      </c>
      <c r="BS33" s="682"/>
      <c r="BT33" s="682"/>
      <c r="BU33" s="682"/>
      <c r="BV33" s="682"/>
      <c r="BW33" s="682"/>
      <c r="BX33" s="683">
        <v>92.8</v>
      </c>
      <c r="BY33" s="682"/>
      <c r="BZ33" s="682"/>
      <c r="CA33" s="682"/>
      <c r="CB33" s="684"/>
      <c r="CD33" s="620" t="s">
        <v>328</v>
      </c>
      <c r="CE33" s="621"/>
      <c r="CF33" s="621"/>
      <c r="CG33" s="621"/>
      <c r="CH33" s="621"/>
      <c r="CI33" s="621"/>
      <c r="CJ33" s="621"/>
      <c r="CK33" s="621"/>
      <c r="CL33" s="621"/>
      <c r="CM33" s="621"/>
      <c r="CN33" s="621"/>
      <c r="CO33" s="621"/>
      <c r="CP33" s="621"/>
      <c r="CQ33" s="622"/>
      <c r="CR33" s="623">
        <v>11269017</v>
      </c>
      <c r="CS33" s="653"/>
      <c r="CT33" s="653"/>
      <c r="CU33" s="653"/>
      <c r="CV33" s="653"/>
      <c r="CW33" s="653"/>
      <c r="CX33" s="653"/>
      <c r="CY33" s="654"/>
      <c r="CZ33" s="628">
        <v>66.099999999999994</v>
      </c>
      <c r="DA33" s="655"/>
      <c r="DB33" s="655"/>
      <c r="DC33" s="658"/>
      <c r="DD33" s="632">
        <v>7874665</v>
      </c>
      <c r="DE33" s="653"/>
      <c r="DF33" s="653"/>
      <c r="DG33" s="653"/>
      <c r="DH33" s="653"/>
      <c r="DI33" s="653"/>
      <c r="DJ33" s="653"/>
      <c r="DK33" s="654"/>
      <c r="DL33" s="632">
        <v>4341343</v>
      </c>
      <c r="DM33" s="653"/>
      <c r="DN33" s="653"/>
      <c r="DO33" s="653"/>
      <c r="DP33" s="653"/>
      <c r="DQ33" s="653"/>
      <c r="DR33" s="653"/>
      <c r="DS33" s="653"/>
      <c r="DT33" s="653"/>
      <c r="DU33" s="653"/>
      <c r="DV33" s="654"/>
      <c r="DW33" s="628">
        <v>42</v>
      </c>
      <c r="DX33" s="655"/>
      <c r="DY33" s="655"/>
      <c r="DZ33" s="655"/>
      <c r="EA33" s="655"/>
      <c r="EB33" s="655"/>
      <c r="EC33" s="656"/>
    </row>
    <row r="34" spans="2:133" ht="11.25" customHeight="1" x14ac:dyDescent="0.15">
      <c r="B34" s="620" t="s">
        <v>329</v>
      </c>
      <c r="C34" s="621"/>
      <c r="D34" s="621"/>
      <c r="E34" s="621"/>
      <c r="F34" s="621"/>
      <c r="G34" s="621"/>
      <c r="H34" s="621"/>
      <c r="I34" s="621"/>
      <c r="J34" s="621"/>
      <c r="K34" s="621"/>
      <c r="L34" s="621"/>
      <c r="M34" s="621"/>
      <c r="N34" s="621"/>
      <c r="O34" s="621"/>
      <c r="P34" s="621"/>
      <c r="Q34" s="622"/>
      <c r="R34" s="623">
        <v>1042471</v>
      </c>
      <c r="S34" s="624"/>
      <c r="T34" s="624"/>
      <c r="U34" s="624"/>
      <c r="V34" s="624"/>
      <c r="W34" s="624"/>
      <c r="X34" s="624"/>
      <c r="Y34" s="625"/>
      <c r="Z34" s="626">
        <v>5.6</v>
      </c>
      <c r="AA34" s="626"/>
      <c r="AB34" s="626"/>
      <c r="AC34" s="626"/>
      <c r="AD34" s="627" t="s">
        <v>132</v>
      </c>
      <c r="AE34" s="627"/>
      <c r="AF34" s="627"/>
      <c r="AG34" s="627"/>
      <c r="AH34" s="627"/>
      <c r="AI34" s="627"/>
      <c r="AJ34" s="627"/>
      <c r="AK34" s="627"/>
      <c r="AL34" s="628" t="s">
        <v>246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3435160</v>
      </c>
      <c r="CS34" s="624"/>
      <c r="CT34" s="624"/>
      <c r="CU34" s="624"/>
      <c r="CV34" s="624"/>
      <c r="CW34" s="624"/>
      <c r="CX34" s="624"/>
      <c r="CY34" s="625"/>
      <c r="CZ34" s="628">
        <v>20.2</v>
      </c>
      <c r="DA34" s="655"/>
      <c r="DB34" s="655"/>
      <c r="DC34" s="658"/>
      <c r="DD34" s="632">
        <v>2515074</v>
      </c>
      <c r="DE34" s="624"/>
      <c r="DF34" s="624"/>
      <c r="DG34" s="624"/>
      <c r="DH34" s="624"/>
      <c r="DI34" s="624"/>
      <c r="DJ34" s="624"/>
      <c r="DK34" s="625"/>
      <c r="DL34" s="632">
        <v>1713213</v>
      </c>
      <c r="DM34" s="624"/>
      <c r="DN34" s="624"/>
      <c r="DO34" s="624"/>
      <c r="DP34" s="624"/>
      <c r="DQ34" s="624"/>
      <c r="DR34" s="624"/>
      <c r="DS34" s="624"/>
      <c r="DT34" s="624"/>
      <c r="DU34" s="624"/>
      <c r="DV34" s="625"/>
      <c r="DW34" s="628">
        <v>16.600000000000001</v>
      </c>
      <c r="DX34" s="655"/>
      <c r="DY34" s="655"/>
      <c r="DZ34" s="655"/>
      <c r="EA34" s="655"/>
      <c r="EB34" s="655"/>
      <c r="EC34" s="656"/>
    </row>
    <row r="35" spans="2:133" ht="11.25" customHeight="1" x14ac:dyDescent="0.15">
      <c r="B35" s="620" t="s">
        <v>331</v>
      </c>
      <c r="C35" s="621"/>
      <c r="D35" s="621"/>
      <c r="E35" s="621"/>
      <c r="F35" s="621"/>
      <c r="G35" s="621"/>
      <c r="H35" s="621"/>
      <c r="I35" s="621"/>
      <c r="J35" s="621"/>
      <c r="K35" s="621"/>
      <c r="L35" s="621"/>
      <c r="M35" s="621"/>
      <c r="N35" s="621"/>
      <c r="O35" s="621"/>
      <c r="P35" s="621"/>
      <c r="Q35" s="622"/>
      <c r="R35" s="623">
        <v>1941114</v>
      </c>
      <c r="S35" s="624"/>
      <c r="T35" s="624"/>
      <c r="U35" s="624"/>
      <c r="V35" s="624"/>
      <c r="W35" s="624"/>
      <c r="X35" s="624"/>
      <c r="Y35" s="625"/>
      <c r="Z35" s="626">
        <v>10.5</v>
      </c>
      <c r="AA35" s="626"/>
      <c r="AB35" s="626"/>
      <c r="AC35" s="626"/>
      <c r="AD35" s="627" t="s">
        <v>132</v>
      </c>
      <c r="AE35" s="627"/>
      <c r="AF35" s="627"/>
      <c r="AG35" s="627"/>
      <c r="AH35" s="627"/>
      <c r="AI35" s="627"/>
      <c r="AJ35" s="627"/>
      <c r="AK35" s="627"/>
      <c r="AL35" s="628" t="s">
        <v>246</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310034</v>
      </c>
      <c r="CS35" s="653"/>
      <c r="CT35" s="653"/>
      <c r="CU35" s="653"/>
      <c r="CV35" s="653"/>
      <c r="CW35" s="653"/>
      <c r="CX35" s="653"/>
      <c r="CY35" s="654"/>
      <c r="CZ35" s="628">
        <v>1.8</v>
      </c>
      <c r="DA35" s="655"/>
      <c r="DB35" s="655"/>
      <c r="DC35" s="658"/>
      <c r="DD35" s="632">
        <v>259366</v>
      </c>
      <c r="DE35" s="653"/>
      <c r="DF35" s="653"/>
      <c r="DG35" s="653"/>
      <c r="DH35" s="653"/>
      <c r="DI35" s="653"/>
      <c r="DJ35" s="653"/>
      <c r="DK35" s="654"/>
      <c r="DL35" s="632">
        <v>250757</v>
      </c>
      <c r="DM35" s="653"/>
      <c r="DN35" s="653"/>
      <c r="DO35" s="653"/>
      <c r="DP35" s="653"/>
      <c r="DQ35" s="653"/>
      <c r="DR35" s="653"/>
      <c r="DS35" s="653"/>
      <c r="DT35" s="653"/>
      <c r="DU35" s="653"/>
      <c r="DV35" s="654"/>
      <c r="DW35" s="628">
        <v>2.4</v>
      </c>
      <c r="DX35" s="655"/>
      <c r="DY35" s="655"/>
      <c r="DZ35" s="655"/>
      <c r="EA35" s="655"/>
      <c r="EB35" s="655"/>
      <c r="EC35" s="656"/>
    </row>
    <row r="36" spans="2:133" ht="11.25" customHeight="1" x14ac:dyDescent="0.15">
      <c r="B36" s="620" t="s">
        <v>335</v>
      </c>
      <c r="C36" s="621"/>
      <c r="D36" s="621"/>
      <c r="E36" s="621"/>
      <c r="F36" s="621"/>
      <c r="G36" s="621"/>
      <c r="H36" s="621"/>
      <c r="I36" s="621"/>
      <c r="J36" s="621"/>
      <c r="K36" s="621"/>
      <c r="L36" s="621"/>
      <c r="M36" s="621"/>
      <c r="N36" s="621"/>
      <c r="O36" s="621"/>
      <c r="P36" s="621"/>
      <c r="Q36" s="622"/>
      <c r="R36" s="623">
        <v>1555875</v>
      </c>
      <c r="S36" s="624"/>
      <c r="T36" s="624"/>
      <c r="U36" s="624"/>
      <c r="V36" s="624"/>
      <c r="W36" s="624"/>
      <c r="X36" s="624"/>
      <c r="Y36" s="625"/>
      <c r="Z36" s="626">
        <v>8.4</v>
      </c>
      <c r="AA36" s="626"/>
      <c r="AB36" s="626"/>
      <c r="AC36" s="626"/>
      <c r="AD36" s="627" t="s">
        <v>142</v>
      </c>
      <c r="AE36" s="627"/>
      <c r="AF36" s="627"/>
      <c r="AG36" s="627"/>
      <c r="AH36" s="627"/>
      <c r="AI36" s="627"/>
      <c r="AJ36" s="627"/>
      <c r="AK36" s="627"/>
      <c r="AL36" s="628" t="s">
        <v>132</v>
      </c>
      <c r="AM36" s="629"/>
      <c r="AN36" s="629"/>
      <c r="AO36" s="630"/>
      <c r="AP36" s="222"/>
      <c r="AQ36" s="685" t="s">
        <v>336</v>
      </c>
      <c r="AR36" s="686"/>
      <c r="AS36" s="686"/>
      <c r="AT36" s="686"/>
      <c r="AU36" s="686"/>
      <c r="AV36" s="686"/>
      <c r="AW36" s="686"/>
      <c r="AX36" s="686"/>
      <c r="AY36" s="687"/>
      <c r="AZ36" s="612">
        <v>2116160</v>
      </c>
      <c r="BA36" s="613"/>
      <c r="BB36" s="613"/>
      <c r="BC36" s="613"/>
      <c r="BD36" s="613"/>
      <c r="BE36" s="613"/>
      <c r="BF36" s="688"/>
      <c r="BG36" s="609" t="s">
        <v>337</v>
      </c>
      <c r="BH36" s="610"/>
      <c r="BI36" s="610"/>
      <c r="BJ36" s="610"/>
      <c r="BK36" s="610"/>
      <c r="BL36" s="610"/>
      <c r="BM36" s="610"/>
      <c r="BN36" s="610"/>
      <c r="BO36" s="610"/>
      <c r="BP36" s="610"/>
      <c r="BQ36" s="610"/>
      <c r="BR36" s="610"/>
      <c r="BS36" s="610"/>
      <c r="BT36" s="610"/>
      <c r="BU36" s="611"/>
      <c r="BV36" s="612">
        <v>31751</v>
      </c>
      <c r="BW36" s="613"/>
      <c r="BX36" s="613"/>
      <c r="BY36" s="613"/>
      <c r="BZ36" s="613"/>
      <c r="CA36" s="613"/>
      <c r="CB36" s="688"/>
      <c r="CD36" s="620" t="s">
        <v>338</v>
      </c>
      <c r="CE36" s="621"/>
      <c r="CF36" s="621"/>
      <c r="CG36" s="621"/>
      <c r="CH36" s="621"/>
      <c r="CI36" s="621"/>
      <c r="CJ36" s="621"/>
      <c r="CK36" s="621"/>
      <c r="CL36" s="621"/>
      <c r="CM36" s="621"/>
      <c r="CN36" s="621"/>
      <c r="CO36" s="621"/>
      <c r="CP36" s="621"/>
      <c r="CQ36" s="622"/>
      <c r="CR36" s="623">
        <v>4377376</v>
      </c>
      <c r="CS36" s="624"/>
      <c r="CT36" s="624"/>
      <c r="CU36" s="624"/>
      <c r="CV36" s="624"/>
      <c r="CW36" s="624"/>
      <c r="CX36" s="624"/>
      <c r="CY36" s="625"/>
      <c r="CZ36" s="628">
        <v>25.7</v>
      </c>
      <c r="DA36" s="655"/>
      <c r="DB36" s="655"/>
      <c r="DC36" s="658"/>
      <c r="DD36" s="632">
        <v>2974297</v>
      </c>
      <c r="DE36" s="624"/>
      <c r="DF36" s="624"/>
      <c r="DG36" s="624"/>
      <c r="DH36" s="624"/>
      <c r="DI36" s="624"/>
      <c r="DJ36" s="624"/>
      <c r="DK36" s="625"/>
      <c r="DL36" s="632">
        <v>1870648</v>
      </c>
      <c r="DM36" s="624"/>
      <c r="DN36" s="624"/>
      <c r="DO36" s="624"/>
      <c r="DP36" s="624"/>
      <c r="DQ36" s="624"/>
      <c r="DR36" s="624"/>
      <c r="DS36" s="624"/>
      <c r="DT36" s="624"/>
      <c r="DU36" s="624"/>
      <c r="DV36" s="625"/>
      <c r="DW36" s="628">
        <v>18.100000000000001</v>
      </c>
      <c r="DX36" s="655"/>
      <c r="DY36" s="655"/>
      <c r="DZ36" s="655"/>
      <c r="EA36" s="655"/>
      <c r="EB36" s="655"/>
      <c r="EC36" s="656"/>
    </row>
    <row r="37" spans="2:133" ht="11.25" customHeight="1" x14ac:dyDescent="0.15">
      <c r="B37" s="620" t="s">
        <v>339</v>
      </c>
      <c r="C37" s="621"/>
      <c r="D37" s="621"/>
      <c r="E37" s="621"/>
      <c r="F37" s="621"/>
      <c r="G37" s="621"/>
      <c r="H37" s="621"/>
      <c r="I37" s="621"/>
      <c r="J37" s="621"/>
      <c r="K37" s="621"/>
      <c r="L37" s="621"/>
      <c r="M37" s="621"/>
      <c r="N37" s="621"/>
      <c r="O37" s="621"/>
      <c r="P37" s="621"/>
      <c r="Q37" s="622"/>
      <c r="R37" s="623">
        <v>273363</v>
      </c>
      <c r="S37" s="624"/>
      <c r="T37" s="624"/>
      <c r="U37" s="624"/>
      <c r="V37" s="624"/>
      <c r="W37" s="624"/>
      <c r="X37" s="624"/>
      <c r="Y37" s="625"/>
      <c r="Z37" s="626">
        <v>1.5</v>
      </c>
      <c r="AA37" s="626"/>
      <c r="AB37" s="626"/>
      <c r="AC37" s="626"/>
      <c r="AD37" s="627">
        <v>944</v>
      </c>
      <c r="AE37" s="627"/>
      <c r="AF37" s="627"/>
      <c r="AG37" s="627"/>
      <c r="AH37" s="627"/>
      <c r="AI37" s="627"/>
      <c r="AJ37" s="627"/>
      <c r="AK37" s="627"/>
      <c r="AL37" s="628">
        <v>0</v>
      </c>
      <c r="AM37" s="629"/>
      <c r="AN37" s="629"/>
      <c r="AO37" s="630"/>
      <c r="AQ37" s="689" t="s">
        <v>340</v>
      </c>
      <c r="AR37" s="690"/>
      <c r="AS37" s="690"/>
      <c r="AT37" s="690"/>
      <c r="AU37" s="690"/>
      <c r="AV37" s="690"/>
      <c r="AW37" s="690"/>
      <c r="AX37" s="690"/>
      <c r="AY37" s="691"/>
      <c r="AZ37" s="623">
        <v>986822</v>
      </c>
      <c r="BA37" s="624"/>
      <c r="BB37" s="624"/>
      <c r="BC37" s="624"/>
      <c r="BD37" s="653"/>
      <c r="BE37" s="653"/>
      <c r="BF37" s="669"/>
      <c r="BG37" s="620" t="s">
        <v>341</v>
      </c>
      <c r="BH37" s="621"/>
      <c r="BI37" s="621"/>
      <c r="BJ37" s="621"/>
      <c r="BK37" s="621"/>
      <c r="BL37" s="621"/>
      <c r="BM37" s="621"/>
      <c r="BN37" s="621"/>
      <c r="BO37" s="621"/>
      <c r="BP37" s="621"/>
      <c r="BQ37" s="621"/>
      <c r="BR37" s="621"/>
      <c r="BS37" s="621"/>
      <c r="BT37" s="621"/>
      <c r="BU37" s="622"/>
      <c r="BV37" s="623">
        <v>31751</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744872</v>
      </c>
      <c r="CS37" s="653"/>
      <c r="CT37" s="653"/>
      <c r="CU37" s="653"/>
      <c r="CV37" s="653"/>
      <c r="CW37" s="653"/>
      <c r="CX37" s="653"/>
      <c r="CY37" s="654"/>
      <c r="CZ37" s="628">
        <v>4.4000000000000004</v>
      </c>
      <c r="DA37" s="655"/>
      <c r="DB37" s="655"/>
      <c r="DC37" s="658"/>
      <c r="DD37" s="632">
        <v>739912</v>
      </c>
      <c r="DE37" s="653"/>
      <c r="DF37" s="653"/>
      <c r="DG37" s="653"/>
      <c r="DH37" s="653"/>
      <c r="DI37" s="653"/>
      <c r="DJ37" s="653"/>
      <c r="DK37" s="654"/>
      <c r="DL37" s="632">
        <v>739802</v>
      </c>
      <c r="DM37" s="653"/>
      <c r="DN37" s="653"/>
      <c r="DO37" s="653"/>
      <c r="DP37" s="653"/>
      <c r="DQ37" s="653"/>
      <c r="DR37" s="653"/>
      <c r="DS37" s="653"/>
      <c r="DT37" s="653"/>
      <c r="DU37" s="653"/>
      <c r="DV37" s="654"/>
      <c r="DW37" s="628">
        <v>7.2</v>
      </c>
      <c r="DX37" s="655"/>
      <c r="DY37" s="655"/>
      <c r="DZ37" s="655"/>
      <c r="EA37" s="655"/>
      <c r="EB37" s="655"/>
      <c r="EC37" s="656"/>
    </row>
    <row r="38" spans="2:133" ht="11.25" customHeight="1" x14ac:dyDescent="0.15">
      <c r="B38" s="620" t="s">
        <v>343</v>
      </c>
      <c r="C38" s="621"/>
      <c r="D38" s="621"/>
      <c r="E38" s="621"/>
      <c r="F38" s="621"/>
      <c r="G38" s="621"/>
      <c r="H38" s="621"/>
      <c r="I38" s="621"/>
      <c r="J38" s="621"/>
      <c r="K38" s="621"/>
      <c r="L38" s="621"/>
      <c r="M38" s="621"/>
      <c r="N38" s="621"/>
      <c r="O38" s="621"/>
      <c r="P38" s="621"/>
      <c r="Q38" s="622"/>
      <c r="R38" s="623" t="s">
        <v>132</v>
      </c>
      <c r="S38" s="624"/>
      <c r="T38" s="624"/>
      <c r="U38" s="624"/>
      <c r="V38" s="624"/>
      <c r="W38" s="624"/>
      <c r="X38" s="624"/>
      <c r="Y38" s="625"/>
      <c r="Z38" s="626" t="s">
        <v>142</v>
      </c>
      <c r="AA38" s="626"/>
      <c r="AB38" s="626"/>
      <c r="AC38" s="626"/>
      <c r="AD38" s="627" t="s">
        <v>252</v>
      </c>
      <c r="AE38" s="627"/>
      <c r="AF38" s="627"/>
      <c r="AG38" s="627"/>
      <c r="AH38" s="627"/>
      <c r="AI38" s="627"/>
      <c r="AJ38" s="627"/>
      <c r="AK38" s="627"/>
      <c r="AL38" s="628" t="s">
        <v>132</v>
      </c>
      <c r="AM38" s="629"/>
      <c r="AN38" s="629"/>
      <c r="AO38" s="630"/>
      <c r="AQ38" s="689" t="s">
        <v>344</v>
      </c>
      <c r="AR38" s="690"/>
      <c r="AS38" s="690"/>
      <c r="AT38" s="690"/>
      <c r="AU38" s="690"/>
      <c r="AV38" s="690"/>
      <c r="AW38" s="690"/>
      <c r="AX38" s="690"/>
      <c r="AY38" s="691"/>
      <c r="AZ38" s="623">
        <v>402785</v>
      </c>
      <c r="BA38" s="624"/>
      <c r="BB38" s="624"/>
      <c r="BC38" s="624"/>
      <c r="BD38" s="653"/>
      <c r="BE38" s="653"/>
      <c r="BF38" s="669"/>
      <c r="BG38" s="620" t="s">
        <v>345</v>
      </c>
      <c r="BH38" s="621"/>
      <c r="BI38" s="621"/>
      <c r="BJ38" s="621"/>
      <c r="BK38" s="621"/>
      <c r="BL38" s="621"/>
      <c r="BM38" s="621"/>
      <c r="BN38" s="621"/>
      <c r="BO38" s="621"/>
      <c r="BP38" s="621"/>
      <c r="BQ38" s="621"/>
      <c r="BR38" s="621"/>
      <c r="BS38" s="621"/>
      <c r="BT38" s="621"/>
      <c r="BU38" s="622"/>
      <c r="BV38" s="623">
        <v>3625</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721933</v>
      </c>
      <c r="CS38" s="624"/>
      <c r="CT38" s="624"/>
      <c r="CU38" s="624"/>
      <c r="CV38" s="624"/>
      <c r="CW38" s="624"/>
      <c r="CX38" s="624"/>
      <c r="CY38" s="625"/>
      <c r="CZ38" s="628">
        <v>4.2</v>
      </c>
      <c r="DA38" s="655"/>
      <c r="DB38" s="655"/>
      <c r="DC38" s="658"/>
      <c r="DD38" s="632">
        <v>563459</v>
      </c>
      <c r="DE38" s="624"/>
      <c r="DF38" s="624"/>
      <c r="DG38" s="624"/>
      <c r="DH38" s="624"/>
      <c r="DI38" s="624"/>
      <c r="DJ38" s="624"/>
      <c r="DK38" s="625"/>
      <c r="DL38" s="632">
        <v>506725</v>
      </c>
      <c r="DM38" s="624"/>
      <c r="DN38" s="624"/>
      <c r="DO38" s="624"/>
      <c r="DP38" s="624"/>
      <c r="DQ38" s="624"/>
      <c r="DR38" s="624"/>
      <c r="DS38" s="624"/>
      <c r="DT38" s="624"/>
      <c r="DU38" s="624"/>
      <c r="DV38" s="625"/>
      <c r="DW38" s="628">
        <v>4.9000000000000004</v>
      </c>
      <c r="DX38" s="655"/>
      <c r="DY38" s="655"/>
      <c r="DZ38" s="655"/>
      <c r="EA38" s="655"/>
      <c r="EB38" s="655"/>
      <c r="EC38" s="656"/>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246</v>
      </c>
      <c r="S39" s="624"/>
      <c r="T39" s="624"/>
      <c r="U39" s="624"/>
      <c r="V39" s="624"/>
      <c r="W39" s="624"/>
      <c r="X39" s="624"/>
      <c r="Y39" s="625"/>
      <c r="Z39" s="626" t="s">
        <v>132</v>
      </c>
      <c r="AA39" s="626"/>
      <c r="AB39" s="626"/>
      <c r="AC39" s="626"/>
      <c r="AD39" s="627" t="s">
        <v>246</v>
      </c>
      <c r="AE39" s="627"/>
      <c r="AF39" s="627"/>
      <c r="AG39" s="627"/>
      <c r="AH39" s="627"/>
      <c r="AI39" s="627"/>
      <c r="AJ39" s="627"/>
      <c r="AK39" s="627"/>
      <c r="AL39" s="628" t="s">
        <v>132</v>
      </c>
      <c r="AM39" s="629"/>
      <c r="AN39" s="629"/>
      <c r="AO39" s="630"/>
      <c r="AQ39" s="689" t="s">
        <v>348</v>
      </c>
      <c r="AR39" s="690"/>
      <c r="AS39" s="690"/>
      <c r="AT39" s="690"/>
      <c r="AU39" s="690"/>
      <c r="AV39" s="690"/>
      <c r="AW39" s="690"/>
      <c r="AX39" s="690"/>
      <c r="AY39" s="691"/>
      <c r="AZ39" s="623">
        <v>4620</v>
      </c>
      <c r="BA39" s="624"/>
      <c r="BB39" s="624"/>
      <c r="BC39" s="624"/>
      <c r="BD39" s="653"/>
      <c r="BE39" s="653"/>
      <c r="BF39" s="669"/>
      <c r="BG39" s="620" t="s">
        <v>349</v>
      </c>
      <c r="BH39" s="621"/>
      <c r="BI39" s="621"/>
      <c r="BJ39" s="621"/>
      <c r="BK39" s="621"/>
      <c r="BL39" s="621"/>
      <c r="BM39" s="621"/>
      <c r="BN39" s="621"/>
      <c r="BO39" s="621"/>
      <c r="BP39" s="621"/>
      <c r="BQ39" s="621"/>
      <c r="BR39" s="621"/>
      <c r="BS39" s="621"/>
      <c r="BT39" s="621"/>
      <c r="BU39" s="622"/>
      <c r="BV39" s="623">
        <v>5583</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2324514</v>
      </c>
      <c r="CS39" s="653"/>
      <c r="CT39" s="653"/>
      <c r="CU39" s="653"/>
      <c r="CV39" s="653"/>
      <c r="CW39" s="653"/>
      <c r="CX39" s="653"/>
      <c r="CY39" s="654"/>
      <c r="CZ39" s="628">
        <v>13.6</v>
      </c>
      <c r="DA39" s="655"/>
      <c r="DB39" s="655"/>
      <c r="DC39" s="658"/>
      <c r="DD39" s="632">
        <v>1562469</v>
      </c>
      <c r="DE39" s="653"/>
      <c r="DF39" s="653"/>
      <c r="DG39" s="653"/>
      <c r="DH39" s="653"/>
      <c r="DI39" s="653"/>
      <c r="DJ39" s="653"/>
      <c r="DK39" s="654"/>
      <c r="DL39" s="632" t="s">
        <v>132</v>
      </c>
      <c r="DM39" s="653"/>
      <c r="DN39" s="653"/>
      <c r="DO39" s="653"/>
      <c r="DP39" s="653"/>
      <c r="DQ39" s="653"/>
      <c r="DR39" s="653"/>
      <c r="DS39" s="653"/>
      <c r="DT39" s="653"/>
      <c r="DU39" s="653"/>
      <c r="DV39" s="654"/>
      <c r="DW39" s="628" t="s">
        <v>246</v>
      </c>
      <c r="DX39" s="655"/>
      <c r="DY39" s="655"/>
      <c r="DZ39" s="655"/>
      <c r="EA39" s="655"/>
      <c r="EB39" s="655"/>
      <c r="EC39" s="656"/>
    </row>
    <row r="40" spans="2:133" ht="11.25" customHeight="1" x14ac:dyDescent="0.15">
      <c r="B40" s="620" t="s">
        <v>351</v>
      </c>
      <c r="C40" s="621"/>
      <c r="D40" s="621"/>
      <c r="E40" s="621"/>
      <c r="F40" s="621"/>
      <c r="G40" s="621"/>
      <c r="H40" s="621"/>
      <c r="I40" s="621"/>
      <c r="J40" s="621"/>
      <c r="K40" s="621"/>
      <c r="L40" s="621"/>
      <c r="M40" s="621"/>
      <c r="N40" s="621"/>
      <c r="O40" s="621"/>
      <c r="P40" s="621"/>
      <c r="Q40" s="622"/>
      <c r="R40" s="623" t="s">
        <v>246</v>
      </c>
      <c r="S40" s="624"/>
      <c r="T40" s="624"/>
      <c r="U40" s="624"/>
      <c r="V40" s="624"/>
      <c r="W40" s="624"/>
      <c r="X40" s="624"/>
      <c r="Y40" s="625"/>
      <c r="Z40" s="626" t="s">
        <v>246</v>
      </c>
      <c r="AA40" s="626"/>
      <c r="AB40" s="626"/>
      <c r="AC40" s="626"/>
      <c r="AD40" s="627" t="s">
        <v>132</v>
      </c>
      <c r="AE40" s="627"/>
      <c r="AF40" s="627"/>
      <c r="AG40" s="627"/>
      <c r="AH40" s="627"/>
      <c r="AI40" s="627"/>
      <c r="AJ40" s="627"/>
      <c r="AK40" s="627"/>
      <c r="AL40" s="628" t="s">
        <v>142</v>
      </c>
      <c r="AM40" s="629"/>
      <c r="AN40" s="629"/>
      <c r="AO40" s="630"/>
      <c r="AQ40" s="689" t="s">
        <v>352</v>
      </c>
      <c r="AR40" s="690"/>
      <c r="AS40" s="690"/>
      <c r="AT40" s="690"/>
      <c r="AU40" s="690"/>
      <c r="AV40" s="690"/>
      <c r="AW40" s="690"/>
      <c r="AX40" s="690"/>
      <c r="AY40" s="691"/>
      <c r="AZ40" s="623" t="s">
        <v>246</v>
      </c>
      <c r="BA40" s="624"/>
      <c r="BB40" s="624"/>
      <c r="BC40" s="624"/>
      <c r="BD40" s="653"/>
      <c r="BE40" s="653"/>
      <c r="BF40" s="669"/>
      <c r="BG40" s="673" t="s">
        <v>353</v>
      </c>
      <c r="BH40" s="674"/>
      <c r="BI40" s="674"/>
      <c r="BJ40" s="674"/>
      <c r="BK40" s="674"/>
      <c r="BL40" s="223"/>
      <c r="BM40" s="621" t="s">
        <v>354</v>
      </c>
      <c r="BN40" s="621"/>
      <c r="BO40" s="621"/>
      <c r="BP40" s="621"/>
      <c r="BQ40" s="621"/>
      <c r="BR40" s="621"/>
      <c r="BS40" s="621"/>
      <c r="BT40" s="621"/>
      <c r="BU40" s="622"/>
      <c r="BV40" s="623">
        <v>116</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100000</v>
      </c>
      <c r="CS40" s="624"/>
      <c r="CT40" s="624"/>
      <c r="CU40" s="624"/>
      <c r="CV40" s="624"/>
      <c r="CW40" s="624"/>
      <c r="CX40" s="624"/>
      <c r="CY40" s="625"/>
      <c r="CZ40" s="628">
        <v>0.6</v>
      </c>
      <c r="DA40" s="655"/>
      <c r="DB40" s="655"/>
      <c r="DC40" s="658"/>
      <c r="DD40" s="632" t="s">
        <v>132</v>
      </c>
      <c r="DE40" s="624"/>
      <c r="DF40" s="624"/>
      <c r="DG40" s="624"/>
      <c r="DH40" s="624"/>
      <c r="DI40" s="624"/>
      <c r="DJ40" s="624"/>
      <c r="DK40" s="625"/>
      <c r="DL40" s="632" t="s">
        <v>252</v>
      </c>
      <c r="DM40" s="624"/>
      <c r="DN40" s="624"/>
      <c r="DO40" s="624"/>
      <c r="DP40" s="624"/>
      <c r="DQ40" s="624"/>
      <c r="DR40" s="624"/>
      <c r="DS40" s="624"/>
      <c r="DT40" s="624"/>
      <c r="DU40" s="624"/>
      <c r="DV40" s="625"/>
      <c r="DW40" s="628" t="s">
        <v>246</v>
      </c>
      <c r="DX40" s="655"/>
      <c r="DY40" s="655"/>
      <c r="DZ40" s="655"/>
      <c r="EA40" s="655"/>
      <c r="EB40" s="655"/>
      <c r="EC40" s="656"/>
    </row>
    <row r="41" spans="2:133" ht="11.25" customHeight="1" x14ac:dyDescent="0.15">
      <c r="B41" s="644" t="s">
        <v>356</v>
      </c>
      <c r="C41" s="645"/>
      <c r="D41" s="645"/>
      <c r="E41" s="645"/>
      <c r="F41" s="645"/>
      <c r="G41" s="645"/>
      <c r="H41" s="645"/>
      <c r="I41" s="645"/>
      <c r="J41" s="645"/>
      <c r="K41" s="645"/>
      <c r="L41" s="645"/>
      <c r="M41" s="645"/>
      <c r="N41" s="645"/>
      <c r="O41" s="645"/>
      <c r="P41" s="645"/>
      <c r="Q41" s="646"/>
      <c r="R41" s="698">
        <v>18481908</v>
      </c>
      <c r="S41" s="699"/>
      <c r="T41" s="699"/>
      <c r="U41" s="699"/>
      <c r="V41" s="699"/>
      <c r="W41" s="699"/>
      <c r="X41" s="699"/>
      <c r="Y41" s="700"/>
      <c r="Z41" s="701">
        <v>100</v>
      </c>
      <c r="AA41" s="701"/>
      <c r="AB41" s="701"/>
      <c r="AC41" s="701"/>
      <c r="AD41" s="702">
        <v>10344942</v>
      </c>
      <c r="AE41" s="702"/>
      <c r="AF41" s="702"/>
      <c r="AG41" s="702"/>
      <c r="AH41" s="702"/>
      <c r="AI41" s="702"/>
      <c r="AJ41" s="702"/>
      <c r="AK41" s="702"/>
      <c r="AL41" s="703">
        <v>100</v>
      </c>
      <c r="AM41" s="683"/>
      <c r="AN41" s="683"/>
      <c r="AO41" s="704"/>
      <c r="AQ41" s="689" t="s">
        <v>357</v>
      </c>
      <c r="AR41" s="690"/>
      <c r="AS41" s="690"/>
      <c r="AT41" s="690"/>
      <c r="AU41" s="690"/>
      <c r="AV41" s="690"/>
      <c r="AW41" s="690"/>
      <c r="AX41" s="690"/>
      <c r="AY41" s="691"/>
      <c r="AZ41" s="623">
        <v>195505</v>
      </c>
      <c r="BA41" s="624"/>
      <c r="BB41" s="624"/>
      <c r="BC41" s="624"/>
      <c r="BD41" s="653"/>
      <c r="BE41" s="653"/>
      <c r="BF41" s="669"/>
      <c r="BG41" s="673"/>
      <c r="BH41" s="674"/>
      <c r="BI41" s="674"/>
      <c r="BJ41" s="674"/>
      <c r="BK41" s="674"/>
      <c r="BL41" s="223"/>
      <c r="BM41" s="621" t="s">
        <v>358</v>
      </c>
      <c r="BN41" s="621"/>
      <c r="BO41" s="621"/>
      <c r="BP41" s="621"/>
      <c r="BQ41" s="621"/>
      <c r="BR41" s="621"/>
      <c r="BS41" s="621"/>
      <c r="BT41" s="621"/>
      <c r="BU41" s="622"/>
      <c r="BV41" s="623" t="s">
        <v>246</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246</v>
      </c>
      <c r="CS41" s="653"/>
      <c r="CT41" s="653"/>
      <c r="CU41" s="653"/>
      <c r="CV41" s="653"/>
      <c r="CW41" s="653"/>
      <c r="CX41" s="653"/>
      <c r="CY41" s="654"/>
      <c r="CZ41" s="628" t="s">
        <v>246</v>
      </c>
      <c r="DA41" s="655"/>
      <c r="DB41" s="655"/>
      <c r="DC41" s="658"/>
      <c r="DD41" s="632" t="s">
        <v>246</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360</v>
      </c>
      <c r="AR42" s="706"/>
      <c r="AS42" s="706"/>
      <c r="AT42" s="706"/>
      <c r="AU42" s="706"/>
      <c r="AV42" s="706"/>
      <c r="AW42" s="706"/>
      <c r="AX42" s="706"/>
      <c r="AY42" s="707"/>
      <c r="AZ42" s="698">
        <v>526428</v>
      </c>
      <c r="BA42" s="699"/>
      <c r="BB42" s="699"/>
      <c r="BC42" s="699"/>
      <c r="BD42" s="682"/>
      <c r="BE42" s="682"/>
      <c r="BF42" s="684"/>
      <c r="BG42" s="675"/>
      <c r="BH42" s="676"/>
      <c r="BI42" s="676"/>
      <c r="BJ42" s="676"/>
      <c r="BK42" s="676"/>
      <c r="BL42" s="224"/>
      <c r="BM42" s="645" t="s">
        <v>361</v>
      </c>
      <c r="BN42" s="645"/>
      <c r="BO42" s="645"/>
      <c r="BP42" s="645"/>
      <c r="BQ42" s="645"/>
      <c r="BR42" s="645"/>
      <c r="BS42" s="645"/>
      <c r="BT42" s="645"/>
      <c r="BU42" s="646"/>
      <c r="BV42" s="698">
        <v>307</v>
      </c>
      <c r="BW42" s="699"/>
      <c r="BX42" s="699"/>
      <c r="BY42" s="699"/>
      <c r="BZ42" s="699"/>
      <c r="CA42" s="699"/>
      <c r="CB42" s="708"/>
      <c r="CD42" s="620" t="s">
        <v>362</v>
      </c>
      <c r="CE42" s="621"/>
      <c r="CF42" s="621"/>
      <c r="CG42" s="621"/>
      <c r="CH42" s="621"/>
      <c r="CI42" s="621"/>
      <c r="CJ42" s="621"/>
      <c r="CK42" s="621"/>
      <c r="CL42" s="621"/>
      <c r="CM42" s="621"/>
      <c r="CN42" s="621"/>
      <c r="CO42" s="621"/>
      <c r="CP42" s="621"/>
      <c r="CQ42" s="622"/>
      <c r="CR42" s="623">
        <v>2046160</v>
      </c>
      <c r="CS42" s="653"/>
      <c r="CT42" s="653"/>
      <c r="CU42" s="653"/>
      <c r="CV42" s="653"/>
      <c r="CW42" s="653"/>
      <c r="CX42" s="653"/>
      <c r="CY42" s="654"/>
      <c r="CZ42" s="628">
        <v>12</v>
      </c>
      <c r="DA42" s="655"/>
      <c r="DB42" s="655"/>
      <c r="DC42" s="658"/>
      <c r="DD42" s="632">
        <v>1544741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2305</v>
      </c>
      <c r="CS43" s="653"/>
      <c r="CT43" s="653"/>
      <c r="CU43" s="653"/>
      <c r="CV43" s="653"/>
      <c r="CW43" s="653"/>
      <c r="CX43" s="653"/>
      <c r="CY43" s="654"/>
      <c r="CZ43" s="628">
        <v>0</v>
      </c>
      <c r="DA43" s="655"/>
      <c r="DB43" s="655"/>
      <c r="DC43" s="658"/>
      <c r="DD43" s="632">
        <v>2305</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366</v>
      </c>
      <c r="CG44" s="621"/>
      <c r="CH44" s="621"/>
      <c r="CI44" s="621"/>
      <c r="CJ44" s="621"/>
      <c r="CK44" s="621"/>
      <c r="CL44" s="621"/>
      <c r="CM44" s="621"/>
      <c r="CN44" s="621"/>
      <c r="CO44" s="621"/>
      <c r="CP44" s="621"/>
      <c r="CQ44" s="622"/>
      <c r="CR44" s="623">
        <v>2046160</v>
      </c>
      <c r="CS44" s="624"/>
      <c r="CT44" s="624"/>
      <c r="CU44" s="624"/>
      <c r="CV44" s="624"/>
      <c r="CW44" s="624"/>
      <c r="CX44" s="624"/>
      <c r="CY44" s="625"/>
      <c r="CZ44" s="628">
        <v>12</v>
      </c>
      <c r="DA44" s="629"/>
      <c r="DB44" s="629"/>
      <c r="DC44" s="635"/>
      <c r="DD44" s="632">
        <v>1544741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875449</v>
      </c>
      <c r="CS45" s="653"/>
      <c r="CT45" s="653"/>
      <c r="CU45" s="653"/>
      <c r="CV45" s="653"/>
      <c r="CW45" s="653"/>
      <c r="CX45" s="653"/>
      <c r="CY45" s="654"/>
      <c r="CZ45" s="628">
        <v>5.0999999999999996</v>
      </c>
      <c r="DA45" s="655"/>
      <c r="DB45" s="655"/>
      <c r="DC45" s="658"/>
      <c r="DD45" s="632">
        <v>462126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369</v>
      </c>
      <c r="CG46" s="621"/>
      <c r="CH46" s="621"/>
      <c r="CI46" s="621"/>
      <c r="CJ46" s="621"/>
      <c r="CK46" s="621"/>
      <c r="CL46" s="621"/>
      <c r="CM46" s="621"/>
      <c r="CN46" s="621"/>
      <c r="CO46" s="621"/>
      <c r="CP46" s="621"/>
      <c r="CQ46" s="622"/>
      <c r="CR46" s="623">
        <v>1155208</v>
      </c>
      <c r="CS46" s="624"/>
      <c r="CT46" s="624"/>
      <c r="CU46" s="624"/>
      <c r="CV46" s="624"/>
      <c r="CW46" s="624"/>
      <c r="CX46" s="624"/>
      <c r="CY46" s="625"/>
      <c r="CZ46" s="628">
        <v>6.8</v>
      </c>
      <c r="DA46" s="629"/>
      <c r="DB46" s="629"/>
      <c r="DC46" s="635"/>
      <c r="DD46" s="632">
        <v>1067112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370</v>
      </c>
      <c r="CG47" s="621"/>
      <c r="CH47" s="621"/>
      <c r="CI47" s="621"/>
      <c r="CJ47" s="621"/>
      <c r="CK47" s="621"/>
      <c r="CL47" s="621"/>
      <c r="CM47" s="621"/>
      <c r="CN47" s="621"/>
      <c r="CO47" s="621"/>
      <c r="CP47" s="621"/>
      <c r="CQ47" s="622"/>
      <c r="CR47" s="623" t="s">
        <v>142</v>
      </c>
      <c r="CS47" s="653"/>
      <c r="CT47" s="653"/>
      <c r="CU47" s="653"/>
      <c r="CV47" s="653"/>
      <c r="CW47" s="653"/>
      <c r="CX47" s="653"/>
      <c r="CY47" s="654"/>
      <c r="CZ47" s="628" t="s">
        <v>142</v>
      </c>
      <c r="DA47" s="655"/>
      <c r="DB47" s="655"/>
      <c r="DC47" s="658"/>
      <c r="DD47" s="632" t="s">
        <v>142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371</v>
      </c>
      <c r="CG48" s="621"/>
      <c r="CH48" s="621"/>
      <c r="CI48" s="621"/>
      <c r="CJ48" s="621"/>
      <c r="CK48" s="621"/>
      <c r="CL48" s="621"/>
      <c r="CM48" s="621"/>
      <c r="CN48" s="621"/>
      <c r="CO48" s="621"/>
      <c r="CP48" s="621"/>
      <c r="CQ48" s="622"/>
      <c r="CR48" s="623" t="s">
        <v>246</v>
      </c>
      <c r="CS48" s="624"/>
      <c r="CT48" s="624"/>
      <c r="CU48" s="624"/>
      <c r="CV48" s="624"/>
      <c r="CW48" s="624"/>
      <c r="CX48" s="624"/>
      <c r="CY48" s="625"/>
      <c r="CZ48" s="628" t="s">
        <v>142</v>
      </c>
      <c r="DA48" s="629"/>
      <c r="DB48" s="629"/>
      <c r="DC48" s="635"/>
      <c r="DD48" s="632" t="s">
        <v>142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372</v>
      </c>
      <c r="CE49" s="645"/>
      <c r="CF49" s="645"/>
      <c r="CG49" s="645"/>
      <c r="CH49" s="645"/>
      <c r="CI49" s="645"/>
      <c r="CJ49" s="645"/>
      <c r="CK49" s="645"/>
      <c r="CL49" s="645"/>
      <c r="CM49" s="645"/>
      <c r="CN49" s="645"/>
      <c r="CO49" s="645"/>
      <c r="CP49" s="645"/>
      <c r="CQ49" s="646"/>
      <c r="CR49" s="698">
        <v>17036858</v>
      </c>
      <c r="CS49" s="682"/>
      <c r="CT49" s="682"/>
      <c r="CU49" s="682"/>
      <c r="CV49" s="682"/>
      <c r="CW49" s="682"/>
      <c r="CX49" s="682"/>
      <c r="CY49" s="711"/>
      <c r="CZ49" s="703">
        <v>100</v>
      </c>
      <c r="DA49" s="712"/>
      <c r="DB49" s="712"/>
      <c r="DC49" s="713"/>
      <c r="DD49" s="714">
        <v>12412824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f67ckKhP7XhC+0ohoR2FbZETqS4kbZkASKEAquShNHBVL2oVdkGYCUkeFhMe4ScsWCbtQn5u4CPBQsitYehiQ==" saltValue="AgoZ4MkzclZLx033gcur0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1" zoomScale="70" zoomScaleNormal="25" zoomScaleSheetLayoutView="70" workbookViewId="0">
      <selection activeCell="BQ104" sqref="BQ104:DZ10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18482</v>
      </c>
      <c r="R7" s="753"/>
      <c r="S7" s="753"/>
      <c r="T7" s="753"/>
      <c r="U7" s="753"/>
      <c r="V7" s="753">
        <v>17037</v>
      </c>
      <c r="W7" s="753"/>
      <c r="X7" s="753"/>
      <c r="Y7" s="753"/>
      <c r="Z7" s="753"/>
      <c r="AA7" s="753">
        <v>1445</v>
      </c>
      <c r="AB7" s="753"/>
      <c r="AC7" s="753"/>
      <c r="AD7" s="753"/>
      <c r="AE7" s="754"/>
      <c r="AF7" s="755">
        <v>1410</v>
      </c>
      <c r="AG7" s="756"/>
      <c r="AH7" s="756"/>
      <c r="AI7" s="756"/>
      <c r="AJ7" s="757"/>
      <c r="AK7" s="758" t="s">
        <v>589</v>
      </c>
      <c r="AL7" s="759"/>
      <c r="AM7" s="759"/>
      <c r="AN7" s="759"/>
      <c r="AO7" s="759"/>
      <c r="AP7" s="759">
        <v>1790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614</v>
      </c>
      <c r="BT7" s="747"/>
      <c r="BU7" s="747"/>
      <c r="BV7" s="747"/>
      <c r="BW7" s="747"/>
      <c r="BX7" s="747"/>
      <c r="BY7" s="747"/>
      <c r="BZ7" s="747"/>
      <c r="CA7" s="747"/>
      <c r="CB7" s="747"/>
      <c r="CC7" s="747"/>
      <c r="CD7" s="747"/>
      <c r="CE7" s="747"/>
      <c r="CF7" s="747"/>
      <c r="CG7" s="762"/>
      <c r="CH7" s="743">
        <v>10</v>
      </c>
      <c r="CI7" s="744"/>
      <c r="CJ7" s="744"/>
      <c r="CK7" s="744"/>
      <c r="CL7" s="745"/>
      <c r="CM7" s="743">
        <v>304</v>
      </c>
      <c r="CN7" s="744"/>
      <c r="CO7" s="744"/>
      <c r="CP7" s="744"/>
      <c r="CQ7" s="745"/>
      <c r="CR7" s="743">
        <v>5</v>
      </c>
      <c r="CS7" s="744"/>
      <c r="CT7" s="744"/>
      <c r="CU7" s="744"/>
      <c r="CV7" s="745"/>
      <c r="CW7" s="743" t="s">
        <v>589</v>
      </c>
      <c r="CX7" s="744"/>
      <c r="CY7" s="744"/>
      <c r="CZ7" s="744"/>
      <c r="DA7" s="745"/>
      <c r="DB7" s="743" t="s">
        <v>589</v>
      </c>
      <c r="DC7" s="744"/>
      <c r="DD7" s="744"/>
      <c r="DE7" s="744"/>
      <c r="DF7" s="745"/>
      <c r="DG7" s="743" t="s">
        <v>589</v>
      </c>
      <c r="DH7" s="744"/>
      <c r="DI7" s="744"/>
      <c r="DJ7" s="744"/>
      <c r="DK7" s="745"/>
      <c r="DL7" s="743" t="s">
        <v>589</v>
      </c>
      <c r="DM7" s="744"/>
      <c r="DN7" s="744"/>
      <c r="DO7" s="744"/>
      <c r="DP7" s="745"/>
      <c r="DQ7" s="743" t="s">
        <v>589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1410</v>
      </c>
      <c r="AG23" s="793"/>
      <c r="AH23" s="793"/>
      <c r="AI23" s="793"/>
      <c r="AJ23" s="796"/>
      <c r="AK23" s="797"/>
      <c r="AL23" s="798"/>
      <c r="AM23" s="798"/>
      <c r="AN23" s="798"/>
      <c r="AO23" s="798"/>
      <c r="AP23" s="793"/>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2640</v>
      </c>
      <c r="R28" s="823"/>
      <c r="S28" s="823"/>
      <c r="T28" s="823"/>
      <c r="U28" s="823"/>
      <c r="V28" s="823">
        <v>2607</v>
      </c>
      <c r="W28" s="823"/>
      <c r="X28" s="823"/>
      <c r="Y28" s="823"/>
      <c r="Z28" s="823"/>
      <c r="AA28" s="823">
        <v>32</v>
      </c>
      <c r="AB28" s="823"/>
      <c r="AC28" s="823"/>
      <c r="AD28" s="823"/>
      <c r="AE28" s="824"/>
      <c r="AF28" s="825">
        <v>32</v>
      </c>
      <c r="AG28" s="823"/>
      <c r="AH28" s="823"/>
      <c r="AI28" s="823"/>
      <c r="AJ28" s="826"/>
      <c r="AK28" s="827">
        <v>196</v>
      </c>
      <c r="AL28" s="828"/>
      <c r="AM28" s="828"/>
      <c r="AN28" s="828"/>
      <c r="AO28" s="828"/>
      <c r="AP28" s="828" t="s">
        <v>589</v>
      </c>
      <c r="AQ28" s="828"/>
      <c r="AR28" s="828"/>
      <c r="AS28" s="828"/>
      <c r="AT28" s="828"/>
      <c r="AU28" s="828" t="s">
        <v>589</v>
      </c>
      <c r="AV28" s="828"/>
      <c r="AW28" s="828"/>
      <c r="AX28" s="828"/>
      <c r="AY28" s="828"/>
      <c r="AZ28" s="829" t="s">
        <v>589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1880</v>
      </c>
      <c r="R29" s="784"/>
      <c r="S29" s="784"/>
      <c r="T29" s="784"/>
      <c r="U29" s="784"/>
      <c r="V29" s="784">
        <v>1783</v>
      </c>
      <c r="W29" s="784"/>
      <c r="X29" s="784"/>
      <c r="Y29" s="784"/>
      <c r="Z29" s="784"/>
      <c r="AA29" s="784">
        <v>96</v>
      </c>
      <c r="AB29" s="784"/>
      <c r="AC29" s="784"/>
      <c r="AD29" s="784"/>
      <c r="AE29" s="785"/>
      <c r="AF29" s="786">
        <v>96</v>
      </c>
      <c r="AG29" s="787"/>
      <c r="AH29" s="787"/>
      <c r="AI29" s="787"/>
      <c r="AJ29" s="788"/>
      <c r="AK29" s="833">
        <v>272</v>
      </c>
      <c r="AL29" s="830"/>
      <c r="AM29" s="830"/>
      <c r="AN29" s="830"/>
      <c r="AO29" s="830"/>
      <c r="AP29" s="830" t="s">
        <v>589</v>
      </c>
      <c r="AQ29" s="830"/>
      <c r="AR29" s="830"/>
      <c r="AS29" s="830"/>
      <c r="AT29" s="830"/>
      <c r="AU29" s="830" t="s">
        <v>589</v>
      </c>
      <c r="AV29" s="830"/>
      <c r="AW29" s="830"/>
      <c r="AX29" s="830"/>
      <c r="AY29" s="830"/>
      <c r="AZ29" s="830" t="s">
        <v>589</v>
      </c>
      <c r="BA29" s="830"/>
      <c r="BB29" s="830"/>
      <c r="BC29" s="830"/>
      <c r="BD29" s="830"/>
      <c r="BE29" s="831"/>
      <c r="BF29" s="831"/>
      <c r="BG29" s="831"/>
      <c r="BH29" s="831"/>
      <c r="BI29" s="83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160</v>
      </c>
      <c r="R30" s="784"/>
      <c r="S30" s="784"/>
      <c r="T30" s="784"/>
      <c r="U30" s="784"/>
      <c r="V30" s="784">
        <v>134</v>
      </c>
      <c r="W30" s="784"/>
      <c r="X30" s="784"/>
      <c r="Y30" s="784"/>
      <c r="Z30" s="784"/>
      <c r="AA30" s="784">
        <v>26</v>
      </c>
      <c r="AB30" s="784"/>
      <c r="AC30" s="784"/>
      <c r="AD30" s="784"/>
      <c r="AE30" s="785"/>
      <c r="AF30" s="786">
        <v>26</v>
      </c>
      <c r="AG30" s="787"/>
      <c r="AH30" s="787"/>
      <c r="AI30" s="787"/>
      <c r="AJ30" s="788"/>
      <c r="AK30" s="833" t="s">
        <v>589</v>
      </c>
      <c r="AL30" s="830"/>
      <c r="AM30" s="830"/>
      <c r="AN30" s="830"/>
      <c r="AO30" s="830"/>
      <c r="AP30" s="830" t="s">
        <v>589</v>
      </c>
      <c r="AQ30" s="830"/>
      <c r="AR30" s="830"/>
      <c r="AS30" s="830"/>
      <c r="AT30" s="830"/>
      <c r="AU30" s="830" t="s">
        <v>589</v>
      </c>
      <c r="AV30" s="830"/>
      <c r="AW30" s="830"/>
      <c r="AX30" s="830"/>
      <c r="AY30" s="830"/>
      <c r="AZ30" s="830" t="s">
        <v>589</v>
      </c>
      <c r="BA30" s="830"/>
      <c r="BB30" s="830"/>
      <c r="BC30" s="830"/>
      <c r="BD30" s="830"/>
      <c r="BE30" s="831"/>
      <c r="BF30" s="831"/>
      <c r="BG30" s="831"/>
      <c r="BH30" s="831"/>
      <c r="BI30" s="83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413</v>
      </c>
      <c r="C31" s="781"/>
      <c r="D31" s="781"/>
      <c r="E31" s="781"/>
      <c r="F31" s="781"/>
      <c r="G31" s="781"/>
      <c r="H31" s="781"/>
      <c r="I31" s="781"/>
      <c r="J31" s="781"/>
      <c r="K31" s="781"/>
      <c r="L31" s="781"/>
      <c r="M31" s="781"/>
      <c r="N31" s="781"/>
      <c r="O31" s="781"/>
      <c r="P31" s="782"/>
      <c r="Q31" s="783">
        <v>391</v>
      </c>
      <c r="R31" s="784"/>
      <c r="S31" s="784"/>
      <c r="T31" s="784"/>
      <c r="U31" s="784"/>
      <c r="V31" s="784">
        <v>361</v>
      </c>
      <c r="W31" s="784"/>
      <c r="X31" s="784"/>
      <c r="Y31" s="784"/>
      <c r="Z31" s="784"/>
      <c r="AA31" s="784">
        <v>30</v>
      </c>
      <c r="AB31" s="784"/>
      <c r="AC31" s="784"/>
      <c r="AD31" s="784"/>
      <c r="AE31" s="785"/>
      <c r="AF31" s="786">
        <v>30</v>
      </c>
      <c r="AG31" s="787"/>
      <c r="AH31" s="787"/>
      <c r="AI31" s="787"/>
      <c r="AJ31" s="788"/>
      <c r="AK31" s="833">
        <v>70</v>
      </c>
      <c r="AL31" s="830"/>
      <c r="AM31" s="830"/>
      <c r="AN31" s="830"/>
      <c r="AO31" s="830"/>
      <c r="AP31" s="830" t="s">
        <v>589</v>
      </c>
      <c r="AQ31" s="830"/>
      <c r="AR31" s="830"/>
      <c r="AS31" s="830"/>
      <c r="AT31" s="830"/>
      <c r="AU31" s="830" t="s">
        <v>589</v>
      </c>
      <c r="AV31" s="830"/>
      <c r="AW31" s="830"/>
      <c r="AX31" s="830"/>
      <c r="AY31" s="830"/>
      <c r="AZ31" s="830" t="s">
        <v>589</v>
      </c>
      <c r="BA31" s="830"/>
      <c r="BB31" s="830"/>
      <c r="BC31" s="830"/>
      <c r="BD31" s="830"/>
      <c r="BE31" s="831"/>
      <c r="BF31" s="831"/>
      <c r="BG31" s="831"/>
      <c r="BH31" s="831"/>
      <c r="BI31" s="83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v>720</v>
      </c>
      <c r="R32" s="784"/>
      <c r="S32" s="784"/>
      <c r="T32" s="784"/>
      <c r="U32" s="784"/>
      <c r="V32" s="784">
        <v>535</v>
      </c>
      <c r="W32" s="784"/>
      <c r="X32" s="784"/>
      <c r="Y32" s="784"/>
      <c r="Z32" s="784"/>
      <c r="AA32" s="784">
        <v>184</v>
      </c>
      <c r="AB32" s="784"/>
      <c r="AC32" s="784"/>
      <c r="AD32" s="784"/>
      <c r="AE32" s="785"/>
      <c r="AF32" s="786">
        <v>1124</v>
      </c>
      <c r="AG32" s="787"/>
      <c r="AH32" s="787"/>
      <c r="AI32" s="787"/>
      <c r="AJ32" s="788"/>
      <c r="AK32" s="833">
        <v>5</v>
      </c>
      <c r="AL32" s="830"/>
      <c r="AM32" s="830"/>
      <c r="AN32" s="830"/>
      <c r="AO32" s="830"/>
      <c r="AP32" s="830">
        <v>166</v>
      </c>
      <c r="AQ32" s="830"/>
      <c r="AR32" s="830"/>
      <c r="AS32" s="830"/>
      <c r="AT32" s="830"/>
      <c r="AU32" s="830" t="s">
        <v>589</v>
      </c>
      <c r="AV32" s="830"/>
      <c r="AW32" s="830"/>
      <c r="AX32" s="830"/>
      <c r="AY32" s="830"/>
      <c r="AZ32" s="830" t="s">
        <v>589</v>
      </c>
      <c r="BA32" s="830"/>
      <c r="BB32" s="830"/>
      <c r="BC32" s="830"/>
      <c r="BD32" s="830"/>
      <c r="BE32" s="831" t="s">
        <v>415</v>
      </c>
      <c r="BF32" s="831"/>
      <c r="BG32" s="831"/>
      <c r="BH32" s="831"/>
      <c r="BI32" s="83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2973</v>
      </c>
      <c r="R33" s="784"/>
      <c r="S33" s="784"/>
      <c r="T33" s="784"/>
      <c r="U33" s="784"/>
      <c r="V33" s="784">
        <v>2581</v>
      </c>
      <c r="W33" s="784"/>
      <c r="X33" s="784"/>
      <c r="Y33" s="784"/>
      <c r="Z33" s="784"/>
      <c r="AA33" s="784">
        <v>393</v>
      </c>
      <c r="AB33" s="784"/>
      <c r="AC33" s="784"/>
      <c r="AD33" s="784"/>
      <c r="AE33" s="785"/>
      <c r="AF33" s="786">
        <v>349</v>
      </c>
      <c r="AG33" s="787"/>
      <c r="AH33" s="787"/>
      <c r="AI33" s="787"/>
      <c r="AJ33" s="788"/>
      <c r="AK33" s="833">
        <v>987</v>
      </c>
      <c r="AL33" s="830"/>
      <c r="AM33" s="830"/>
      <c r="AN33" s="830"/>
      <c r="AO33" s="830"/>
      <c r="AP33" s="830">
        <v>1253</v>
      </c>
      <c r="AQ33" s="830"/>
      <c r="AR33" s="830"/>
      <c r="AS33" s="830"/>
      <c r="AT33" s="830"/>
      <c r="AU33" s="830">
        <v>887</v>
      </c>
      <c r="AV33" s="830"/>
      <c r="AW33" s="830"/>
      <c r="AX33" s="830"/>
      <c r="AY33" s="830"/>
      <c r="AZ33" s="830" t="s">
        <v>589</v>
      </c>
      <c r="BA33" s="830"/>
      <c r="BB33" s="830"/>
      <c r="BC33" s="830"/>
      <c r="BD33" s="830"/>
      <c r="BE33" s="831" t="s">
        <v>415</v>
      </c>
      <c r="BF33" s="831"/>
      <c r="BG33" s="831"/>
      <c r="BH33" s="831"/>
      <c r="BI33" s="83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590</v>
      </c>
      <c r="C34" s="781"/>
      <c r="D34" s="781"/>
      <c r="E34" s="781"/>
      <c r="F34" s="781"/>
      <c r="G34" s="781"/>
      <c r="H34" s="781"/>
      <c r="I34" s="781"/>
      <c r="J34" s="781"/>
      <c r="K34" s="781"/>
      <c r="L34" s="781"/>
      <c r="M34" s="781"/>
      <c r="N34" s="781"/>
      <c r="O34" s="781"/>
      <c r="P34" s="782"/>
      <c r="Q34" s="783">
        <v>767</v>
      </c>
      <c r="R34" s="784"/>
      <c r="S34" s="784"/>
      <c r="T34" s="784"/>
      <c r="U34" s="784"/>
      <c r="V34" s="784">
        <v>684</v>
      </c>
      <c r="W34" s="784"/>
      <c r="X34" s="784"/>
      <c r="Y34" s="784"/>
      <c r="Z34" s="784"/>
      <c r="AA34" s="784">
        <v>83</v>
      </c>
      <c r="AB34" s="784"/>
      <c r="AC34" s="784"/>
      <c r="AD34" s="784"/>
      <c r="AE34" s="785"/>
      <c r="AF34" s="786">
        <v>254</v>
      </c>
      <c r="AG34" s="787"/>
      <c r="AH34" s="787"/>
      <c r="AI34" s="787"/>
      <c r="AJ34" s="788"/>
      <c r="AK34" s="833">
        <v>372</v>
      </c>
      <c r="AL34" s="830"/>
      <c r="AM34" s="830"/>
      <c r="AN34" s="830"/>
      <c r="AO34" s="830"/>
      <c r="AP34" s="830">
        <v>909</v>
      </c>
      <c r="AQ34" s="830"/>
      <c r="AR34" s="830"/>
      <c r="AS34" s="830"/>
      <c r="AT34" s="830"/>
      <c r="AU34" s="830">
        <v>752</v>
      </c>
      <c r="AV34" s="830"/>
      <c r="AW34" s="830"/>
      <c r="AX34" s="830"/>
      <c r="AY34" s="830"/>
      <c r="AZ34" s="830" t="s">
        <v>589</v>
      </c>
      <c r="BA34" s="830"/>
      <c r="BB34" s="830"/>
      <c r="BC34" s="830"/>
      <c r="BD34" s="830"/>
      <c r="BE34" s="831" t="s">
        <v>415</v>
      </c>
      <c r="BF34" s="831"/>
      <c r="BG34" s="831"/>
      <c r="BH34" s="831"/>
      <c r="BI34" s="83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591</v>
      </c>
      <c r="C35" s="781"/>
      <c r="D35" s="781"/>
      <c r="E35" s="781"/>
      <c r="F35" s="781"/>
      <c r="G35" s="781"/>
      <c r="H35" s="781"/>
      <c r="I35" s="781"/>
      <c r="J35" s="781"/>
      <c r="K35" s="781"/>
      <c r="L35" s="781"/>
      <c r="M35" s="781"/>
      <c r="N35" s="781"/>
      <c r="O35" s="781"/>
      <c r="P35" s="782"/>
      <c r="Q35" s="783">
        <v>37</v>
      </c>
      <c r="R35" s="784"/>
      <c r="S35" s="784"/>
      <c r="T35" s="784"/>
      <c r="U35" s="784"/>
      <c r="V35" s="784">
        <v>28</v>
      </c>
      <c r="W35" s="784"/>
      <c r="X35" s="784"/>
      <c r="Y35" s="784"/>
      <c r="Z35" s="784"/>
      <c r="AA35" s="784">
        <v>9</v>
      </c>
      <c r="AB35" s="784"/>
      <c r="AC35" s="784"/>
      <c r="AD35" s="784"/>
      <c r="AE35" s="785"/>
      <c r="AF35" s="786">
        <v>19</v>
      </c>
      <c r="AG35" s="787"/>
      <c r="AH35" s="787"/>
      <c r="AI35" s="787"/>
      <c r="AJ35" s="788"/>
      <c r="AK35" s="833">
        <v>31</v>
      </c>
      <c r="AL35" s="830"/>
      <c r="AM35" s="830"/>
      <c r="AN35" s="830"/>
      <c r="AO35" s="830"/>
      <c r="AP35" s="830">
        <v>43</v>
      </c>
      <c r="AQ35" s="830"/>
      <c r="AR35" s="830"/>
      <c r="AS35" s="830"/>
      <c r="AT35" s="830"/>
      <c r="AU35" s="830">
        <v>43</v>
      </c>
      <c r="AV35" s="830"/>
      <c r="AW35" s="830"/>
      <c r="AX35" s="830"/>
      <c r="AY35" s="830"/>
      <c r="AZ35" s="830" t="s">
        <v>589</v>
      </c>
      <c r="BA35" s="830"/>
      <c r="BB35" s="830"/>
      <c r="BC35" s="830"/>
      <c r="BD35" s="830"/>
      <c r="BE35" s="831" t="s">
        <v>415</v>
      </c>
      <c r="BF35" s="831"/>
      <c r="BG35" s="831"/>
      <c r="BH35" s="831"/>
      <c r="BI35" s="83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30"/>
      <c r="AM36" s="830"/>
      <c r="AN36" s="830"/>
      <c r="AO36" s="830"/>
      <c r="AP36" s="830"/>
      <c r="AQ36" s="830"/>
      <c r="AR36" s="830"/>
      <c r="AS36" s="830"/>
      <c r="AT36" s="830"/>
      <c r="AU36" s="830"/>
      <c r="AV36" s="830"/>
      <c r="AW36" s="830"/>
      <c r="AX36" s="830"/>
      <c r="AY36" s="830"/>
      <c r="AZ36" s="834"/>
      <c r="BA36" s="834"/>
      <c r="BB36" s="834"/>
      <c r="BC36" s="834"/>
      <c r="BD36" s="834"/>
      <c r="BE36" s="831"/>
      <c r="BF36" s="831"/>
      <c r="BG36" s="831"/>
      <c r="BH36" s="831"/>
      <c r="BI36" s="83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30"/>
      <c r="AM37" s="830"/>
      <c r="AN37" s="830"/>
      <c r="AO37" s="830"/>
      <c r="AP37" s="830"/>
      <c r="AQ37" s="830"/>
      <c r="AR37" s="830"/>
      <c r="AS37" s="830"/>
      <c r="AT37" s="830"/>
      <c r="AU37" s="830"/>
      <c r="AV37" s="830"/>
      <c r="AW37" s="830"/>
      <c r="AX37" s="830"/>
      <c r="AY37" s="830"/>
      <c r="AZ37" s="834"/>
      <c r="BA37" s="834"/>
      <c r="BB37" s="834"/>
      <c r="BC37" s="834"/>
      <c r="BD37" s="834"/>
      <c r="BE37" s="831"/>
      <c r="BF37" s="831"/>
      <c r="BG37" s="831"/>
      <c r="BH37" s="831"/>
      <c r="BI37" s="83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30"/>
      <c r="AM38" s="830"/>
      <c r="AN38" s="830"/>
      <c r="AO38" s="830"/>
      <c r="AP38" s="830"/>
      <c r="AQ38" s="830"/>
      <c r="AR38" s="830"/>
      <c r="AS38" s="830"/>
      <c r="AT38" s="830"/>
      <c r="AU38" s="830"/>
      <c r="AV38" s="830"/>
      <c r="AW38" s="830"/>
      <c r="AX38" s="830"/>
      <c r="AY38" s="830"/>
      <c r="AZ38" s="834"/>
      <c r="BA38" s="834"/>
      <c r="BB38" s="834"/>
      <c r="BC38" s="834"/>
      <c r="BD38" s="834"/>
      <c r="BE38" s="831"/>
      <c r="BF38" s="831"/>
      <c r="BG38" s="831"/>
      <c r="BH38" s="831"/>
      <c r="BI38" s="83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30"/>
      <c r="AM39" s="830"/>
      <c r="AN39" s="830"/>
      <c r="AO39" s="830"/>
      <c r="AP39" s="830"/>
      <c r="AQ39" s="830"/>
      <c r="AR39" s="830"/>
      <c r="AS39" s="830"/>
      <c r="AT39" s="830"/>
      <c r="AU39" s="830"/>
      <c r="AV39" s="830"/>
      <c r="AW39" s="830"/>
      <c r="AX39" s="830"/>
      <c r="AY39" s="830"/>
      <c r="AZ39" s="834"/>
      <c r="BA39" s="834"/>
      <c r="BB39" s="834"/>
      <c r="BC39" s="834"/>
      <c r="BD39" s="834"/>
      <c r="BE39" s="831"/>
      <c r="BF39" s="831"/>
      <c r="BG39" s="831"/>
      <c r="BH39" s="831"/>
      <c r="BI39" s="83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30"/>
      <c r="AM40" s="830"/>
      <c r="AN40" s="830"/>
      <c r="AO40" s="830"/>
      <c r="AP40" s="830"/>
      <c r="AQ40" s="830"/>
      <c r="AR40" s="830"/>
      <c r="AS40" s="830"/>
      <c r="AT40" s="830"/>
      <c r="AU40" s="830"/>
      <c r="AV40" s="830"/>
      <c r="AW40" s="830"/>
      <c r="AX40" s="830"/>
      <c r="AY40" s="830"/>
      <c r="AZ40" s="834"/>
      <c r="BA40" s="834"/>
      <c r="BB40" s="834"/>
      <c r="BC40" s="834"/>
      <c r="BD40" s="834"/>
      <c r="BE40" s="831"/>
      <c r="BF40" s="831"/>
      <c r="BG40" s="831"/>
      <c r="BH40" s="831"/>
      <c r="BI40" s="83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30"/>
      <c r="AM41" s="830"/>
      <c r="AN41" s="830"/>
      <c r="AO41" s="830"/>
      <c r="AP41" s="830"/>
      <c r="AQ41" s="830"/>
      <c r="AR41" s="830"/>
      <c r="AS41" s="830"/>
      <c r="AT41" s="830"/>
      <c r="AU41" s="830"/>
      <c r="AV41" s="830"/>
      <c r="AW41" s="830"/>
      <c r="AX41" s="830"/>
      <c r="AY41" s="830"/>
      <c r="AZ41" s="834"/>
      <c r="BA41" s="834"/>
      <c r="BB41" s="834"/>
      <c r="BC41" s="834"/>
      <c r="BD41" s="834"/>
      <c r="BE41" s="831"/>
      <c r="BF41" s="831"/>
      <c r="BG41" s="831"/>
      <c r="BH41" s="831"/>
      <c r="BI41" s="83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30"/>
      <c r="AM42" s="830"/>
      <c r="AN42" s="830"/>
      <c r="AO42" s="830"/>
      <c r="AP42" s="830"/>
      <c r="AQ42" s="830"/>
      <c r="AR42" s="830"/>
      <c r="AS42" s="830"/>
      <c r="AT42" s="830"/>
      <c r="AU42" s="830"/>
      <c r="AV42" s="830"/>
      <c r="AW42" s="830"/>
      <c r="AX42" s="830"/>
      <c r="AY42" s="830"/>
      <c r="AZ42" s="834"/>
      <c r="BA42" s="834"/>
      <c r="BB42" s="834"/>
      <c r="BC42" s="834"/>
      <c r="BD42" s="834"/>
      <c r="BE42" s="831"/>
      <c r="BF42" s="831"/>
      <c r="BG42" s="831"/>
      <c r="BH42" s="831"/>
      <c r="BI42" s="83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30"/>
      <c r="AM43" s="830"/>
      <c r="AN43" s="830"/>
      <c r="AO43" s="830"/>
      <c r="AP43" s="830"/>
      <c r="AQ43" s="830"/>
      <c r="AR43" s="830"/>
      <c r="AS43" s="830"/>
      <c r="AT43" s="830"/>
      <c r="AU43" s="830"/>
      <c r="AV43" s="830"/>
      <c r="AW43" s="830"/>
      <c r="AX43" s="830"/>
      <c r="AY43" s="830"/>
      <c r="AZ43" s="834"/>
      <c r="BA43" s="834"/>
      <c r="BB43" s="834"/>
      <c r="BC43" s="834"/>
      <c r="BD43" s="834"/>
      <c r="BE43" s="831"/>
      <c r="BF43" s="831"/>
      <c r="BG43" s="831"/>
      <c r="BH43" s="831"/>
      <c r="BI43" s="83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30"/>
      <c r="AM44" s="830"/>
      <c r="AN44" s="830"/>
      <c r="AO44" s="830"/>
      <c r="AP44" s="830"/>
      <c r="AQ44" s="830"/>
      <c r="AR44" s="830"/>
      <c r="AS44" s="830"/>
      <c r="AT44" s="830"/>
      <c r="AU44" s="830"/>
      <c r="AV44" s="830"/>
      <c r="AW44" s="830"/>
      <c r="AX44" s="830"/>
      <c r="AY44" s="830"/>
      <c r="AZ44" s="834"/>
      <c r="BA44" s="834"/>
      <c r="BB44" s="834"/>
      <c r="BC44" s="834"/>
      <c r="BD44" s="834"/>
      <c r="BE44" s="831"/>
      <c r="BF44" s="831"/>
      <c r="BG44" s="831"/>
      <c r="BH44" s="831"/>
      <c r="BI44" s="83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30"/>
      <c r="AM45" s="830"/>
      <c r="AN45" s="830"/>
      <c r="AO45" s="830"/>
      <c r="AP45" s="830"/>
      <c r="AQ45" s="830"/>
      <c r="AR45" s="830"/>
      <c r="AS45" s="830"/>
      <c r="AT45" s="830"/>
      <c r="AU45" s="830"/>
      <c r="AV45" s="830"/>
      <c r="AW45" s="830"/>
      <c r="AX45" s="830"/>
      <c r="AY45" s="830"/>
      <c r="AZ45" s="834"/>
      <c r="BA45" s="834"/>
      <c r="BB45" s="834"/>
      <c r="BC45" s="834"/>
      <c r="BD45" s="834"/>
      <c r="BE45" s="831"/>
      <c r="BF45" s="831"/>
      <c r="BG45" s="831"/>
      <c r="BH45" s="831"/>
      <c r="BI45" s="83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30"/>
      <c r="AM46" s="830"/>
      <c r="AN46" s="830"/>
      <c r="AO46" s="830"/>
      <c r="AP46" s="830"/>
      <c r="AQ46" s="830"/>
      <c r="AR46" s="830"/>
      <c r="AS46" s="830"/>
      <c r="AT46" s="830"/>
      <c r="AU46" s="830"/>
      <c r="AV46" s="830"/>
      <c r="AW46" s="830"/>
      <c r="AX46" s="830"/>
      <c r="AY46" s="830"/>
      <c r="AZ46" s="834"/>
      <c r="BA46" s="834"/>
      <c r="BB46" s="834"/>
      <c r="BC46" s="834"/>
      <c r="BD46" s="834"/>
      <c r="BE46" s="831"/>
      <c r="BF46" s="831"/>
      <c r="BG46" s="831"/>
      <c r="BH46" s="831"/>
      <c r="BI46" s="83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30"/>
      <c r="AM47" s="830"/>
      <c r="AN47" s="830"/>
      <c r="AO47" s="830"/>
      <c r="AP47" s="830"/>
      <c r="AQ47" s="830"/>
      <c r="AR47" s="830"/>
      <c r="AS47" s="830"/>
      <c r="AT47" s="830"/>
      <c r="AU47" s="830"/>
      <c r="AV47" s="830"/>
      <c r="AW47" s="830"/>
      <c r="AX47" s="830"/>
      <c r="AY47" s="830"/>
      <c r="AZ47" s="834"/>
      <c r="BA47" s="834"/>
      <c r="BB47" s="834"/>
      <c r="BC47" s="834"/>
      <c r="BD47" s="834"/>
      <c r="BE47" s="831"/>
      <c r="BF47" s="831"/>
      <c r="BG47" s="831"/>
      <c r="BH47" s="831"/>
      <c r="BI47" s="83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30"/>
      <c r="AM48" s="830"/>
      <c r="AN48" s="830"/>
      <c r="AO48" s="830"/>
      <c r="AP48" s="830"/>
      <c r="AQ48" s="830"/>
      <c r="AR48" s="830"/>
      <c r="AS48" s="830"/>
      <c r="AT48" s="830"/>
      <c r="AU48" s="830"/>
      <c r="AV48" s="830"/>
      <c r="AW48" s="830"/>
      <c r="AX48" s="830"/>
      <c r="AY48" s="830"/>
      <c r="AZ48" s="834"/>
      <c r="BA48" s="834"/>
      <c r="BB48" s="834"/>
      <c r="BC48" s="834"/>
      <c r="BD48" s="834"/>
      <c r="BE48" s="831"/>
      <c r="BF48" s="831"/>
      <c r="BG48" s="831"/>
      <c r="BH48" s="831"/>
      <c r="BI48" s="83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30"/>
      <c r="AM49" s="830"/>
      <c r="AN49" s="830"/>
      <c r="AO49" s="830"/>
      <c r="AP49" s="830"/>
      <c r="AQ49" s="830"/>
      <c r="AR49" s="830"/>
      <c r="AS49" s="830"/>
      <c r="AT49" s="830"/>
      <c r="AU49" s="830"/>
      <c r="AV49" s="830"/>
      <c r="AW49" s="830"/>
      <c r="AX49" s="830"/>
      <c r="AY49" s="830"/>
      <c r="AZ49" s="834"/>
      <c r="BA49" s="834"/>
      <c r="BB49" s="834"/>
      <c r="BC49" s="834"/>
      <c r="BD49" s="834"/>
      <c r="BE49" s="831"/>
      <c r="BF49" s="831"/>
      <c r="BG49" s="831"/>
      <c r="BH49" s="831"/>
      <c r="BI49" s="83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1"/>
      <c r="BF50" s="831"/>
      <c r="BG50" s="831"/>
      <c r="BH50" s="831"/>
      <c r="BI50" s="83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1"/>
      <c r="BF51" s="831"/>
      <c r="BG51" s="831"/>
      <c r="BH51" s="831"/>
      <c r="BI51" s="83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1"/>
      <c r="BF52" s="831"/>
      <c r="BG52" s="831"/>
      <c r="BH52" s="831"/>
      <c r="BI52" s="83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1"/>
      <c r="BF53" s="831"/>
      <c r="BG53" s="831"/>
      <c r="BH53" s="831"/>
      <c r="BI53" s="83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1"/>
      <c r="BF54" s="831"/>
      <c r="BG54" s="831"/>
      <c r="BH54" s="831"/>
      <c r="BI54" s="83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1"/>
      <c r="BF55" s="831"/>
      <c r="BG55" s="831"/>
      <c r="BH55" s="831"/>
      <c r="BI55" s="83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1"/>
      <c r="BF56" s="831"/>
      <c r="BG56" s="831"/>
      <c r="BH56" s="831"/>
      <c r="BI56" s="83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1"/>
      <c r="BF57" s="831"/>
      <c r="BG57" s="831"/>
      <c r="BH57" s="831"/>
      <c r="BI57" s="83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1"/>
      <c r="BF58" s="831"/>
      <c r="BG58" s="831"/>
      <c r="BH58" s="831"/>
      <c r="BI58" s="83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1"/>
      <c r="BF59" s="831"/>
      <c r="BG59" s="831"/>
      <c r="BH59" s="831"/>
      <c r="BI59" s="83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1"/>
      <c r="BF60" s="831"/>
      <c r="BG60" s="831"/>
      <c r="BH60" s="831"/>
      <c r="BI60" s="83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1"/>
      <c r="BF61" s="831"/>
      <c r="BG61" s="831"/>
      <c r="BH61" s="831"/>
      <c r="BI61" s="83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1"/>
      <c r="BF62" s="831"/>
      <c r="BG62" s="831"/>
      <c r="BH62" s="831"/>
      <c r="BI62" s="832"/>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1930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422</v>
      </c>
      <c r="B66" s="728"/>
      <c r="C66" s="728"/>
      <c r="D66" s="728"/>
      <c r="E66" s="728"/>
      <c r="F66" s="728"/>
      <c r="G66" s="728"/>
      <c r="H66" s="728"/>
      <c r="I66" s="728"/>
      <c r="J66" s="728"/>
      <c r="K66" s="728"/>
      <c r="L66" s="728"/>
      <c r="M66" s="728"/>
      <c r="N66" s="728"/>
      <c r="O66" s="728"/>
      <c r="P66" s="729"/>
      <c r="Q66" s="733" t="s">
        <v>423</v>
      </c>
      <c r="R66" s="734"/>
      <c r="S66" s="734"/>
      <c r="T66" s="734"/>
      <c r="U66" s="735"/>
      <c r="V66" s="733" t="s">
        <v>424</v>
      </c>
      <c r="W66" s="734"/>
      <c r="X66" s="734"/>
      <c r="Y66" s="734"/>
      <c r="Z66" s="735"/>
      <c r="AA66" s="733" t="s">
        <v>425</v>
      </c>
      <c r="AB66" s="734"/>
      <c r="AC66" s="734"/>
      <c r="AD66" s="734"/>
      <c r="AE66" s="735"/>
      <c r="AF66" s="854" t="s">
        <v>426</v>
      </c>
      <c r="AG66" s="815"/>
      <c r="AH66" s="815"/>
      <c r="AI66" s="815"/>
      <c r="AJ66" s="855"/>
      <c r="AK66" s="733" t="s">
        <v>427</v>
      </c>
      <c r="AL66" s="728"/>
      <c r="AM66" s="728"/>
      <c r="AN66" s="728"/>
      <c r="AO66" s="729"/>
      <c r="AP66" s="733" t="s">
        <v>428</v>
      </c>
      <c r="AQ66" s="734"/>
      <c r="AR66" s="734"/>
      <c r="AS66" s="734"/>
      <c r="AT66" s="735"/>
      <c r="AU66" s="733" t="s">
        <v>429</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592</v>
      </c>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v>1</v>
      </c>
      <c r="AG68" s="866"/>
      <c r="AH68" s="866"/>
      <c r="AI68" s="866"/>
      <c r="AJ68" s="866"/>
      <c r="AK68" s="866" t="s">
        <v>589</v>
      </c>
      <c r="AL68" s="866"/>
      <c r="AM68" s="866"/>
      <c r="AN68" s="866"/>
      <c r="AO68" s="866"/>
      <c r="AP68" s="866" t="s">
        <v>589</v>
      </c>
      <c r="AQ68" s="866"/>
      <c r="AR68" s="866"/>
      <c r="AS68" s="866"/>
      <c r="AT68" s="866"/>
      <c r="AU68" s="866" t="s">
        <v>589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593</v>
      </c>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v>3</v>
      </c>
      <c r="AG69" s="830"/>
      <c r="AH69" s="830"/>
      <c r="AI69" s="830"/>
      <c r="AJ69" s="830"/>
      <c r="AK69" s="830" t="s">
        <v>589</v>
      </c>
      <c r="AL69" s="830"/>
      <c r="AM69" s="830"/>
      <c r="AN69" s="830"/>
      <c r="AO69" s="830"/>
      <c r="AP69" s="830" t="s">
        <v>589</v>
      </c>
      <c r="AQ69" s="830"/>
      <c r="AR69" s="830"/>
      <c r="AS69" s="830"/>
      <c r="AT69" s="830"/>
      <c r="AU69" s="830" t="s">
        <v>589</v>
      </c>
      <c r="AV69" s="830"/>
      <c r="AW69" s="830"/>
      <c r="AX69" s="830"/>
      <c r="AY69" s="830"/>
      <c r="AZ69" s="831"/>
      <c r="BA69" s="831"/>
      <c r="BB69" s="831"/>
      <c r="BC69" s="831"/>
      <c r="BD69" s="832"/>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594</v>
      </c>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v>2</v>
      </c>
      <c r="AG70" s="830"/>
      <c r="AH70" s="830"/>
      <c r="AI70" s="830"/>
      <c r="AJ70" s="830"/>
      <c r="AK70" s="830" t="s">
        <v>589</v>
      </c>
      <c r="AL70" s="830"/>
      <c r="AM70" s="830"/>
      <c r="AN70" s="830"/>
      <c r="AO70" s="830"/>
      <c r="AP70" s="830" t="s">
        <v>589</v>
      </c>
      <c r="AQ70" s="830"/>
      <c r="AR70" s="830"/>
      <c r="AS70" s="830"/>
      <c r="AT70" s="830"/>
      <c r="AU70" s="830" t="s">
        <v>589</v>
      </c>
      <c r="AV70" s="830"/>
      <c r="AW70" s="830"/>
      <c r="AX70" s="830"/>
      <c r="AY70" s="830"/>
      <c r="AZ70" s="831"/>
      <c r="BA70" s="831"/>
      <c r="BB70" s="831"/>
      <c r="BC70" s="831"/>
      <c r="BD70" s="832"/>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595</v>
      </c>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v>1</v>
      </c>
      <c r="AG71" s="830"/>
      <c r="AH71" s="830"/>
      <c r="AI71" s="830"/>
      <c r="AJ71" s="830"/>
      <c r="AK71" s="830" t="s">
        <v>589</v>
      </c>
      <c r="AL71" s="830"/>
      <c r="AM71" s="830"/>
      <c r="AN71" s="830"/>
      <c r="AO71" s="830"/>
      <c r="AP71" s="830" t="s">
        <v>589</v>
      </c>
      <c r="AQ71" s="830"/>
      <c r="AR71" s="830"/>
      <c r="AS71" s="830"/>
      <c r="AT71" s="830"/>
      <c r="AU71" s="830" t="s">
        <v>589</v>
      </c>
      <c r="AV71" s="830"/>
      <c r="AW71" s="830"/>
      <c r="AX71" s="830"/>
      <c r="AY71" s="830"/>
      <c r="AZ71" s="831"/>
      <c r="BA71" s="831"/>
      <c r="BB71" s="831"/>
      <c r="BC71" s="831"/>
      <c r="BD71" s="832"/>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596</v>
      </c>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v>11</v>
      </c>
      <c r="AG72" s="830"/>
      <c r="AH72" s="830"/>
      <c r="AI72" s="830"/>
      <c r="AJ72" s="830"/>
      <c r="AK72" s="830" t="s">
        <v>589</v>
      </c>
      <c r="AL72" s="830"/>
      <c r="AM72" s="830"/>
      <c r="AN72" s="830"/>
      <c r="AO72" s="830"/>
      <c r="AP72" s="830" t="s">
        <v>589</v>
      </c>
      <c r="AQ72" s="830"/>
      <c r="AR72" s="830"/>
      <c r="AS72" s="830"/>
      <c r="AT72" s="830"/>
      <c r="AU72" s="830" t="s">
        <v>589</v>
      </c>
      <c r="AV72" s="830"/>
      <c r="AW72" s="830"/>
      <c r="AX72" s="830"/>
      <c r="AY72" s="830"/>
      <c r="AZ72" s="831"/>
      <c r="BA72" s="831"/>
      <c r="BB72" s="831"/>
      <c r="BC72" s="831"/>
      <c r="BD72" s="832"/>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597</v>
      </c>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v>74</v>
      </c>
      <c r="AG73" s="830"/>
      <c r="AH73" s="830"/>
      <c r="AI73" s="830"/>
      <c r="AJ73" s="830"/>
      <c r="AK73" s="830" t="s">
        <v>589</v>
      </c>
      <c r="AL73" s="830"/>
      <c r="AM73" s="830"/>
      <c r="AN73" s="830"/>
      <c r="AO73" s="830"/>
      <c r="AP73" s="830" t="s">
        <v>589</v>
      </c>
      <c r="AQ73" s="830"/>
      <c r="AR73" s="830"/>
      <c r="AS73" s="830"/>
      <c r="AT73" s="830"/>
      <c r="AU73" s="830" t="s">
        <v>589</v>
      </c>
      <c r="AV73" s="830"/>
      <c r="AW73" s="830"/>
      <c r="AX73" s="830"/>
      <c r="AY73" s="830"/>
      <c r="AZ73" s="831"/>
      <c r="BA73" s="831"/>
      <c r="BB73" s="831"/>
      <c r="BC73" s="831"/>
      <c r="BD73" s="832"/>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598</v>
      </c>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v>403</v>
      </c>
      <c r="AG74" s="830"/>
      <c r="AH74" s="830"/>
      <c r="AI74" s="830"/>
      <c r="AJ74" s="830"/>
      <c r="AK74" s="830" t="s">
        <v>589</v>
      </c>
      <c r="AL74" s="830"/>
      <c r="AM74" s="830"/>
      <c r="AN74" s="830"/>
      <c r="AO74" s="830"/>
      <c r="AP74" s="830" t="s">
        <v>589</v>
      </c>
      <c r="AQ74" s="830"/>
      <c r="AR74" s="830"/>
      <c r="AS74" s="830"/>
      <c r="AT74" s="830"/>
      <c r="AU74" s="830" t="s">
        <v>589</v>
      </c>
      <c r="AV74" s="830"/>
      <c r="AW74" s="830"/>
      <c r="AX74" s="830"/>
      <c r="AY74" s="830"/>
      <c r="AZ74" s="831"/>
      <c r="BA74" s="831"/>
      <c r="BB74" s="831"/>
      <c r="BC74" s="831"/>
      <c r="BD74" s="832"/>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599</v>
      </c>
      <c r="C75" s="874"/>
      <c r="D75" s="874"/>
      <c r="E75" s="874"/>
      <c r="F75" s="874"/>
      <c r="G75" s="874"/>
      <c r="H75" s="874"/>
      <c r="I75" s="874"/>
      <c r="J75" s="874"/>
      <c r="K75" s="874"/>
      <c r="L75" s="874"/>
      <c r="M75" s="874"/>
      <c r="N75" s="874"/>
      <c r="O75" s="874"/>
      <c r="P75" s="875"/>
      <c r="Q75" s="877"/>
      <c r="R75" s="878"/>
      <c r="S75" s="878"/>
      <c r="T75" s="878"/>
      <c r="U75" s="833"/>
      <c r="V75" s="879"/>
      <c r="W75" s="878"/>
      <c r="X75" s="878"/>
      <c r="Y75" s="878"/>
      <c r="Z75" s="833"/>
      <c r="AA75" s="879"/>
      <c r="AB75" s="878"/>
      <c r="AC75" s="878"/>
      <c r="AD75" s="878"/>
      <c r="AE75" s="833"/>
      <c r="AF75" s="879">
        <v>0</v>
      </c>
      <c r="AG75" s="878"/>
      <c r="AH75" s="878"/>
      <c r="AI75" s="878"/>
      <c r="AJ75" s="833"/>
      <c r="AK75" s="830" t="s">
        <v>589</v>
      </c>
      <c r="AL75" s="830"/>
      <c r="AM75" s="830"/>
      <c r="AN75" s="830"/>
      <c r="AO75" s="830"/>
      <c r="AP75" s="830" t="s">
        <v>589</v>
      </c>
      <c r="AQ75" s="830"/>
      <c r="AR75" s="830"/>
      <c r="AS75" s="830"/>
      <c r="AT75" s="830"/>
      <c r="AU75" s="830" t="s">
        <v>589</v>
      </c>
      <c r="AV75" s="830"/>
      <c r="AW75" s="830"/>
      <c r="AX75" s="830"/>
      <c r="AY75" s="830"/>
      <c r="AZ75" s="831"/>
      <c r="BA75" s="831"/>
      <c r="BB75" s="831"/>
      <c r="BC75" s="831"/>
      <c r="BD75" s="832"/>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600</v>
      </c>
      <c r="C76" s="874"/>
      <c r="D76" s="874"/>
      <c r="E76" s="874"/>
      <c r="F76" s="874"/>
      <c r="G76" s="874"/>
      <c r="H76" s="874"/>
      <c r="I76" s="874"/>
      <c r="J76" s="874"/>
      <c r="K76" s="874"/>
      <c r="L76" s="874"/>
      <c r="M76" s="874"/>
      <c r="N76" s="874"/>
      <c r="O76" s="874"/>
      <c r="P76" s="875"/>
      <c r="Q76" s="877"/>
      <c r="R76" s="878"/>
      <c r="S76" s="878"/>
      <c r="T76" s="878"/>
      <c r="U76" s="833"/>
      <c r="V76" s="879"/>
      <c r="W76" s="878"/>
      <c r="X76" s="878"/>
      <c r="Y76" s="878"/>
      <c r="Z76" s="833"/>
      <c r="AA76" s="879"/>
      <c r="AB76" s="878"/>
      <c r="AC76" s="878"/>
      <c r="AD76" s="878"/>
      <c r="AE76" s="833"/>
      <c r="AF76" s="879">
        <v>4</v>
      </c>
      <c r="AG76" s="878"/>
      <c r="AH76" s="878"/>
      <c r="AI76" s="878"/>
      <c r="AJ76" s="833"/>
      <c r="AK76" s="830" t="s">
        <v>589</v>
      </c>
      <c r="AL76" s="830"/>
      <c r="AM76" s="830"/>
      <c r="AN76" s="830"/>
      <c r="AO76" s="830"/>
      <c r="AP76" s="830" t="s">
        <v>589</v>
      </c>
      <c r="AQ76" s="830"/>
      <c r="AR76" s="830"/>
      <c r="AS76" s="830"/>
      <c r="AT76" s="830"/>
      <c r="AU76" s="830" t="s">
        <v>589</v>
      </c>
      <c r="AV76" s="830"/>
      <c r="AW76" s="830"/>
      <c r="AX76" s="830"/>
      <c r="AY76" s="830"/>
      <c r="AZ76" s="831"/>
      <c r="BA76" s="831"/>
      <c r="BB76" s="831"/>
      <c r="BC76" s="831"/>
      <c r="BD76" s="832"/>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601</v>
      </c>
      <c r="C77" s="874"/>
      <c r="D77" s="874"/>
      <c r="E77" s="874"/>
      <c r="F77" s="874"/>
      <c r="G77" s="874"/>
      <c r="H77" s="874"/>
      <c r="I77" s="874"/>
      <c r="J77" s="874"/>
      <c r="K77" s="874"/>
      <c r="L77" s="874"/>
      <c r="M77" s="874"/>
      <c r="N77" s="874"/>
      <c r="O77" s="874"/>
      <c r="P77" s="875"/>
      <c r="Q77" s="877"/>
      <c r="R77" s="878"/>
      <c r="S77" s="878"/>
      <c r="T77" s="878"/>
      <c r="U77" s="833"/>
      <c r="V77" s="879"/>
      <c r="W77" s="878"/>
      <c r="X77" s="878"/>
      <c r="Y77" s="878"/>
      <c r="Z77" s="833"/>
      <c r="AA77" s="879"/>
      <c r="AB77" s="878"/>
      <c r="AC77" s="878"/>
      <c r="AD77" s="878"/>
      <c r="AE77" s="833"/>
      <c r="AF77" s="879">
        <v>50</v>
      </c>
      <c r="AG77" s="878"/>
      <c r="AH77" s="878"/>
      <c r="AI77" s="878"/>
      <c r="AJ77" s="833"/>
      <c r="AK77" s="830" t="s">
        <v>589</v>
      </c>
      <c r="AL77" s="830"/>
      <c r="AM77" s="830"/>
      <c r="AN77" s="830"/>
      <c r="AO77" s="830"/>
      <c r="AP77" s="830" t="s">
        <v>589</v>
      </c>
      <c r="AQ77" s="830"/>
      <c r="AR77" s="830"/>
      <c r="AS77" s="830"/>
      <c r="AT77" s="830"/>
      <c r="AU77" s="830" t="s">
        <v>589</v>
      </c>
      <c r="AV77" s="830"/>
      <c r="AW77" s="830"/>
      <c r="AX77" s="830"/>
      <c r="AY77" s="830"/>
      <c r="AZ77" s="831"/>
      <c r="BA77" s="831"/>
      <c r="BB77" s="831"/>
      <c r="BC77" s="831"/>
      <c r="BD77" s="832"/>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602</v>
      </c>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v>15301</v>
      </c>
      <c r="AG78" s="830"/>
      <c r="AH78" s="830"/>
      <c r="AI78" s="830"/>
      <c r="AJ78" s="830"/>
      <c r="AK78" s="830" t="s">
        <v>589</v>
      </c>
      <c r="AL78" s="830"/>
      <c r="AM78" s="830"/>
      <c r="AN78" s="830"/>
      <c r="AO78" s="830"/>
      <c r="AP78" s="830" t="s">
        <v>589</v>
      </c>
      <c r="AQ78" s="830"/>
      <c r="AR78" s="830"/>
      <c r="AS78" s="830"/>
      <c r="AT78" s="830"/>
      <c r="AU78" s="830" t="s">
        <v>589</v>
      </c>
      <c r="AV78" s="830"/>
      <c r="AW78" s="830"/>
      <c r="AX78" s="830"/>
      <c r="AY78" s="830"/>
      <c r="AZ78" s="831"/>
      <c r="BA78" s="831"/>
      <c r="BB78" s="831"/>
      <c r="BC78" s="831"/>
      <c r="BD78" s="832"/>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603</v>
      </c>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v>53</v>
      </c>
      <c r="AG79" s="830"/>
      <c r="AH79" s="830"/>
      <c r="AI79" s="830"/>
      <c r="AJ79" s="830"/>
      <c r="AK79" s="830" t="s">
        <v>589</v>
      </c>
      <c r="AL79" s="830"/>
      <c r="AM79" s="830"/>
      <c r="AN79" s="830"/>
      <c r="AO79" s="830"/>
      <c r="AP79" s="830" t="s">
        <v>589</v>
      </c>
      <c r="AQ79" s="830"/>
      <c r="AR79" s="830"/>
      <c r="AS79" s="830"/>
      <c r="AT79" s="830"/>
      <c r="AU79" s="830" t="s">
        <v>589</v>
      </c>
      <c r="AV79" s="830"/>
      <c r="AW79" s="830"/>
      <c r="AX79" s="830"/>
      <c r="AY79" s="830"/>
      <c r="AZ79" s="831"/>
      <c r="BA79" s="831"/>
      <c r="BB79" s="831"/>
      <c r="BC79" s="831"/>
      <c r="BD79" s="832"/>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604</v>
      </c>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v>1113</v>
      </c>
      <c r="AG80" s="830"/>
      <c r="AH80" s="830"/>
      <c r="AI80" s="830"/>
      <c r="AJ80" s="830"/>
      <c r="AK80" s="830" t="s">
        <v>589</v>
      </c>
      <c r="AL80" s="830"/>
      <c r="AM80" s="830"/>
      <c r="AN80" s="830"/>
      <c r="AO80" s="830"/>
      <c r="AP80" s="830">
        <v>379</v>
      </c>
      <c r="AQ80" s="830"/>
      <c r="AR80" s="830"/>
      <c r="AS80" s="830"/>
      <c r="AT80" s="830"/>
      <c r="AU80" s="830" t="s">
        <v>589</v>
      </c>
      <c r="AV80" s="830"/>
      <c r="AW80" s="830"/>
      <c r="AX80" s="830"/>
      <c r="AY80" s="830"/>
      <c r="AZ80" s="831"/>
      <c r="BA80" s="831"/>
      <c r="BB80" s="831"/>
      <c r="BC80" s="831"/>
      <c r="BD80" s="832"/>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605</v>
      </c>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v>8</v>
      </c>
      <c r="AG81" s="830"/>
      <c r="AH81" s="830"/>
      <c r="AI81" s="830"/>
      <c r="AJ81" s="830"/>
      <c r="AK81" s="830" t="s">
        <v>589</v>
      </c>
      <c r="AL81" s="830"/>
      <c r="AM81" s="830"/>
      <c r="AN81" s="830"/>
      <c r="AO81" s="830"/>
      <c r="AP81" s="830" t="s">
        <v>589</v>
      </c>
      <c r="AQ81" s="830"/>
      <c r="AR81" s="830"/>
      <c r="AS81" s="830"/>
      <c r="AT81" s="830"/>
      <c r="AU81" s="830" t="s">
        <v>589</v>
      </c>
      <c r="AV81" s="830"/>
      <c r="AW81" s="830"/>
      <c r="AX81" s="830"/>
      <c r="AY81" s="830"/>
      <c r="AZ81" s="831"/>
      <c r="BA81" s="831"/>
      <c r="BB81" s="831"/>
      <c r="BC81" s="831"/>
      <c r="BD81" s="832"/>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606</v>
      </c>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v>4</v>
      </c>
      <c r="AG82" s="830"/>
      <c r="AH82" s="830"/>
      <c r="AI82" s="830"/>
      <c r="AJ82" s="830"/>
      <c r="AK82" s="830" t="s">
        <v>589</v>
      </c>
      <c r="AL82" s="830"/>
      <c r="AM82" s="830"/>
      <c r="AN82" s="830"/>
      <c r="AO82" s="830"/>
      <c r="AP82" s="830" t="s">
        <v>589</v>
      </c>
      <c r="AQ82" s="830"/>
      <c r="AR82" s="830"/>
      <c r="AS82" s="830"/>
      <c r="AT82" s="830"/>
      <c r="AU82" s="830" t="s">
        <v>589</v>
      </c>
      <c r="AV82" s="830"/>
      <c r="AW82" s="830"/>
      <c r="AX82" s="830"/>
      <c r="AY82" s="830"/>
      <c r="AZ82" s="831"/>
      <c r="BA82" s="831"/>
      <c r="BB82" s="831"/>
      <c r="BC82" s="831"/>
      <c r="BD82" s="832"/>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607</v>
      </c>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v>21</v>
      </c>
      <c r="AG83" s="830"/>
      <c r="AH83" s="830"/>
      <c r="AI83" s="830"/>
      <c r="AJ83" s="830"/>
      <c r="AK83" s="830" t="s">
        <v>589</v>
      </c>
      <c r="AL83" s="830"/>
      <c r="AM83" s="830"/>
      <c r="AN83" s="830"/>
      <c r="AO83" s="830"/>
      <c r="AP83" s="830" t="s">
        <v>589</v>
      </c>
      <c r="AQ83" s="830"/>
      <c r="AR83" s="830"/>
      <c r="AS83" s="830"/>
      <c r="AT83" s="830"/>
      <c r="AU83" s="830" t="s">
        <v>589</v>
      </c>
      <c r="AV83" s="830"/>
      <c r="AW83" s="830"/>
      <c r="AX83" s="830"/>
      <c r="AY83" s="830"/>
      <c r="AZ83" s="831"/>
      <c r="BA83" s="831"/>
      <c r="BB83" s="831"/>
      <c r="BC83" s="831"/>
      <c r="BD83" s="832"/>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608</v>
      </c>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v>113</v>
      </c>
      <c r="AG84" s="830"/>
      <c r="AH84" s="830"/>
      <c r="AI84" s="830"/>
      <c r="AJ84" s="830"/>
      <c r="AK84" s="830" t="s">
        <v>589</v>
      </c>
      <c r="AL84" s="830"/>
      <c r="AM84" s="830"/>
      <c r="AN84" s="830"/>
      <c r="AO84" s="830"/>
      <c r="AP84" s="830">
        <v>4946</v>
      </c>
      <c r="AQ84" s="830"/>
      <c r="AR84" s="830"/>
      <c r="AS84" s="830"/>
      <c r="AT84" s="830"/>
      <c r="AU84" s="830">
        <v>1296</v>
      </c>
      <c r="AV84" s="830"/>
      <c r="AW84" s="830"/>
      <c r="AX84" s="830"/>
      <c r="AY84" s="830"/>
      <c r="AZ84" s="831"/>
      <c r="BA84" s="831"/>
      <c r="BB84" s="831"/>
      <c r="BC84" s="831"/>
      <c r="BD84" s="832"/>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1"/>
      <c r="BA85" s="831"/>
      <c r="BB85" s="831"/>
      <c r="BC85" s="831"/>
      <c r="BD85" s="832"/>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1"/>
      <c r="BA86" s="831"/>
      <c r="BB86" s="831"/>
      <c r="BC86" s="831"/>
      <c r="BD86" s="832"/>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430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17162</v>
      </c>
      <c r="AG88" s="844"/>
      <c r="AH88" s="844"/>
      <c r="AI88" s="844"/>
      <c r="AJ88" s="844"/>
      <c r="AK88" s="841"/>
      <c r="AL88" s="841"/>
      <c r="AM88" s="841"/>
      <c r="AN88" s="841"/>
      <c r="AO88" s="841"/>
      <c r="AP88" s="844">
        <v>5325</v>
      </c>
      <c r="AQ88" s="844"/>
      <c r="AR88" s="844"/>
      <c r="AS88" s="844"/>
      <c r="AT88" s="844"/>
      <c r="AU88" s="844">
        <v>1296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439</v>
      </c>
      <c r="AB109" s="893"/>
      <c r="AC109" s="893"/>
      <c r="AD109" s="893"/>
      <c r="AE109" s="894"/>
      <c r="AF109" s="892" t="s">
        <v>440</v>
      </c>
      <c r="AG109" s="893"/>
      <c r="AH109" s="893"/>
      <c r="AI109" s="893"/>
      <c r="AJ109" s="894"/>
      <c r="AK109" s="892" t="s">
        <v>315</v>
      </c>
      <c r="AL109" s="893"/>
      <c r="AM109" s="893"/>
      <c r="AN109" s="893"/>
      <c r="AO109" s="894"/>
      <c r="AP109" s="892" t="s">
        <v>441</v>
      </c>
      <c r="AQ109" s="893"/>
      <c r="AR109" s="893"/>
      <c r="AS109" s="893"/>
      <c r="AT109" s="895"/>
      <c r="AU109" s="912" t="s">
        <v>438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439</v>
      </c>
      <c r="BR109" s="893"/>
      <c r="BS109" s="893"/>
      <c r="BT109" s="893"/>
      <c r="BU109" s="894"/>
      <c r="BV109" s="892" t="s">
        <v>440</v>
      </c>
      <c r="BW109" s="893"/>
      <c r="BX109" s="893"/>
      <c r="BY109" s="893"/>
      <c r="BZ109" s="894"/>
      <c r="CA109" s="892" t="s">
        <v>315</v>
      </c>
      <c r="CB109" s="893"/>
      <c r="CC109" s="893"/>
      <c r="CD109" s="893"/>
      <c r="CE109" s="894"/>
      <c r="CF109" s="913" t="s">
        <v>441</v>
      </c>
      <c r="CG109" s="913"/>
      <c r="CH109" s="913"/>
      <c r="CI109" s="913"/>
      <c r="CJ109" s="913"/>
      <c r="CK109" s="892" t="s">
        <v>442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439</v>
      </c>
      <c r="DH109" s="893"/>
      <c r="DI109" s="893"/>
      <c r="DJ109" s="893"/>
      <c r="DK109" s="894"/>
      <c r="DL109" s="892" t="s">
        <v>440</v>
      </c>
      <c r="DM109" s="893"/>
      <c r="DN109" s="893"/>
      <c r="DO109" s="893"/>
      <c r="DP109" s="894"/>
      <c r="DQ109" s="892" t="s">
        <v>315</v>
      </c>
      <c r="DR109" s="893"/>
      <c r="DS109" s="893"/>
      <c r="DT109" s="893"/>
      <c r="DU109" s="894"/>
      <c r="DV109" s="892" t="s">
        <v>441</v>
      </c>
      <c r="DW109" s="893"/>
      <c r="DX109" s="893"/>
      <c r="DY109" s="893"/>
      <c r="DZ109" s="895"/>
    </row>
    <row r="110" spans="1:131" s="230" customFormat="1" ht="26.25" customHeight="1" x14ac:dyDescent="0.15">
      <c r="A110" s="896" t="s">
        <v>443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469645</v>
      </c>
      <c r="AB110" s="900"/>
      <c r="AC110" s="900"/>
      <c r="AD110" s="900"/>
      <c r="AE110" s="901"/>
      <c r="AF110" s="902">
        <v>419254</v>
      </c>
      <c r="AG110" s="900"/>
      <c r="AH110" s="900"/>
      <c r="AI110" s="900"/>
      <c r="AJ110" s="901"/>
      <c r="AK110" s="902">
        <v>353307</v>
      </c>
      <c r="AL110" s="900"/>
      <c r="AM110" s="900"/>
      <c r="AN110" s="900"/>
      <c r="AO110" s="901"/>
      <c r="AP110" s="903">
        <v>3.8</v>
      </c>
      <c r="AQ110" s="904"/>
      <c r="AR110" s="904"/>
      <c r="AS110" s="904"/>
      <c r="AT110" s="905"/>
      <c r="AU110" s="906" t="s">
        <v>75</v>
      </c>
      <c r="AV110" s="907"/>
      <c r="AW110" s="907"/>
      <c r="AX110" s="907"/>
      <c r="AY110" s="907"/>
      <c r="AZ110" s="929" t="s">
        <v>444</v>
      </c>
      <c r="BA110" s="897"/>
      <c r="BB110" s="897"/>
      <c r="BC110" s="897"/>
      <c r="BD110" s="897"/>
      <c r="BE110" s="897"/>
      <c r="BF110" s="897"/>
      <c r="BG110" s="897"/>
      <c r="BH110" s="897"/>
      <c r="BI110" s="897"/>
      <c r="BJ110" s="897"/>
      <c r="BK110" s="897"/>
      <c r="BL110" s="897"/>
      <c r="BM110" s="897"/>
      <c r="BN110" s="897"/>
      <c r="BO110" s="897"/>
      <c r="BP110" s="898"/>
      <c r="BQ110" s="930">
        <v>2420455</v>
      </c>
      <c r="BR110" s="931"/>
      <c r="BS110" s="931"/>
      <c r="BT110" s="931"/>
      <c r="BU110" s="931"/>
      <c r="BV110" s="931">
        <v>2123893</v>
      </c>
      <c r="BW110" s="931"/>
      <c r="BX110" s="931"/>
      <c r="BY110" s="931"/>
      <c r="BZ110" s="931"/>
      <c r="CA110" s="931">
        <v>1790142</v>
      </c>
      <c r="CB110" s="931"/>
      <c r="CC110" s="931"/>
      <c r="CD110" s="931"/>
      <c r="CE110" s="931"/>
      <c r="CF110" s="944">
        <v>19.100000000000001</v>
      </c>
      <c r="CG110" s="945"/>
      <c r="CH110" s="945"/>
      <c r="CI110" s="945"/>
      <c r="CJ110" s="945"/>
      <c r="CK110" s="946" t="s">
        <v>445</v>
      </c>
      <c r="CL110" s="947"/>
      <c r="CM110" s="929" t="s">
        <v>446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447</v>
      </c>
      <c r="DH110" s="931"/>
      <c r="DI110" s="931"/>
      <c r="DJ110" s="931"/>
      <c r="DK110" s="931"/>
      <c r="DL110" s="931" t="s">
        <v>447</v>
      </c>
      <c r="DM110" s="931"/>
      <c r="DN110" s="931"/>
      <c r="DO110" s="931"/>
      <c r="DP110" s="931"/>
      <c r="DQ110" s="931" t="s">
        <v>447</v>
      </c>
      <c r="DR110" s="931"/>
      <c r="DS110" s="931"/>
      <c r="DT110" s="931"/>
      <c r="DU110" s="931"/>
      <c r="DV110" s="932" t="s">
        <v>447</v>
      </c>
      <c r="DW110" s="932"/>
      <c r="DX110" s="932"/>
      <c r="DY110" s="932"/>
      <c r="DZ110" s="933"/>
    </row>
    <row r="111" spans="1:131" s="230" customFormat="1" ht="26.25" customHeight="1" x14ac:dyDescent="0.15">
      <c r="A111" s="934" t="s">
        <v>448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420</v>
      </c>
      <c r="AB111" s="938"/>
      <c r="AC111" s="938"/>
      <c r="AD111" s="938"/>
      <c r="AE111" s="939"/>
      <c r="AF111" s="940" t="s">
        <v>449</v>
      </c>
      <c r="AG111" s="938"/>
      <c r="AH111" s="938"/>
      <c r="AI111" s="938"/>
      <c r="AJ111" s="939"/>
      <c r="AK111" s="940" t="s">
        <v>447</v>
      </c>
      <c r="AL111" s="938"/>
      <c r="AM111" s="938"/>
      <c r="AN111" s="938"/>
      <c r="AO111" s="939"/>
      <c r="AP111" s="941" t="s">
        <v>449</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t="s">
        <v>420</v>
      </c>
      <c r="BR111" s="926"/>
      <c r="BS111" s="926"/>
      <c r="BT111" s="926"/>
      <c r="BU111" s="926"/>
      <c r="BV111" s="926" t="s">
        <v>420</v>
      </c>
      <c r="BW111" s="926"/>
      <c r="BX111" s="926"/>
      <c r="BY111" s="926"/>
      <c r="BZ111" s="926"/>
      <c r="CA111" s="926" t="s">
        <v>420</v>
      </c>
      <c r="CB111" s="926"/>
      <c r="CC111" s="926"/>
      <c r="CD111" s="926"/>
      <c r="CE111" s="926"/>
      <c r="CF111" s="920" t="s">
        <v>449</v>
      </c>
      <c r="CG111" s="921"/>
      <c r="CH111" s="921"/>
      <c r="CI111" s="921"/>
      <c r="CJ111" s="921"/>
      <c r="CK111" s="948"/>
      <c r="CL111" s="949"/>
      <c r="CM111" s="922" t="s">
        <v>451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449</v>
      </c>
      <c r="DH111" s="926"/>
      <c r="DI111" s="926"/>
      <c r="DJ111" s="926"/>
      <c r="DK111" s="926"/>
      <c r="DL111" s="926" t="s">
        <v>420</v>
      </c>
      <c r="DM111" s="926"/>
      <c r="DN111" s="926"/>
      <c r="DO111" s="926"/>
      <c r="DP111" s="926"/>
      <c r="DQ111" s="926" t="s">
        <v>420</v>
      </c>
      <c r="DR111" s="926"/>
      <c r="DS111" s="926"/>
      <c r="DT111" s="926"/>
      <c r="DU111" s="926"/>
      <c r="DV111" s="927" t="s">
        <v>420</v>
      </c>
      <c r="DW111" s="927"/>
      <c r="DX111" s="927"/>
      <c r="DY111" s="927"/>
      <c r="DZ111" s="928"/>
    </row>
    <row r="112" spans="1:131" s="230" customFormat="1" ht="26.25" customHeight="1" x14ac:dyDescent="0.15">
      <c r="A112" s="952" t="s">
        <v>452</v>
      </c>
      <c r="B112" s="953"/>
      <c r="C112" s="923" t="s">
        <v>453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454</v>
      </c>
      <c r="AB112" s="959"/>
      <c r="AC112" s="959"/>
      <c r="AD112" s="959"/>
      <c r="AE112" s="960"/>
      <c r="AF112" s="961" t="s">
        <v>455</v>
      </c>
      <c r="AG112" s="959"/>
      <c r="AH112" s="959"/>
      <c r="AI112" s="959"/>
      <c r="AJ112" s="960"/>
      <c r="AK112" s="961" t="s">
        <v>455</v>
      </c>
      <c r="AL112" s="959"/>
      <c r="AM112" s="959"/>
      <c r="AN112" s="959"/>
      <c r="AO112" s="960"/>
      <c r="AP112" s="962" t="s">
        <v>456</v>
      </c>
      <c r="AQ112" s="963"/>
      <c r="AR112" s="963"/>
      <c r="AS112" s="963"/>
      <c r="AT112" s="964"/>
      <c r="AU112" s="908"/>
      <c r="AV112" s="909"/>
      <c r="AW112" s="909"/>
      <c r="AX112" s="909"/>
      <c r="AY112" s="909"/>
      <c r="AZ112" s="922" t="s">
        <v>457</v>
      </c>
      <c r="BA112" s="923"/>
      <c r="BB112" s="923"/>
      <c r="BC112" s="923"/>
      <c r="BD112" s="923"/>
      <c r="BE112" s="923"/>
      <c r="BF112" s="923"/>
      <c r="BG112" s="923"/>
      <c r="BH112" s="923"/>
      <c r="BI112" s="923"/>
      <c r="BJ112" s="923"/>
      <c r="BK112" s="923"/>
      <c r="BL112" s="923"/>
      <c r="BM112" s="923"/>
      <c r="BN112" s="923"/>
      <c r="BO112" s="923"/>
      <c r="BP112" s="924"/>
      <c r="BQ112" s="925">
        <v>2204391</v>
      </c>
      <c r="BR112" s="926"/>
      <c r="BS112" s="926"/>
      <c r="BT112" s="926"/>
      <c r="BU112" s="926"/>
      <c r="BV112" s="926">
        <v>1867466</v>
      </c>
      <c r="BW112" s="926"/>
      <c r="BX112" s="926"/>
      <c r="BY112" s="926"/>
      <c r="BZ112" s="926"/>
      <c r="CA112" s="926">
        <v>1687498</v>
      </c>
      <c r="CB112" s="926"/>
      <c r="CC112" s="926"/>
      <c r="CD112" s="926"/>
      <c r="CE112" s="926"/>
      <c r="CF112" s="920">
        <v>18</v>
      </c>
      <c r="CG112" s="921"/>
      <c r="CH112" s="921"/>
      <c r="CI112" s="921"/>
      <c r="CJ112" s="921"/>
      <c r="CK112" s="948"/>
      <c r="CL112" s="949"/>
      <c r="CM112" s="922" t="s">
        <v>458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449</v>
      </c>
      <c r="DH112" s="926"/>
      <c r="DI112" s="926"/>
      <c r="DJ112" s="926"/>
      <c r="DK112" s="926"/>
      <c r="DL112" s="926" t="s">
        <v>449</v>
      </c>
      <c r="DM112" s="926"/>
      <c r="DN112" s="926"/>
      <c r="DO112" s="926"/>
      <c r="DP112" s="926"/>
      <c r="DQ112" s="926" t="s">
        <v>449</v>
      </c>
      <c r="DR112" s="926"/>
      <c r="DS112" s="926"/>
      <c r="DT112" s="926"/>
      <c r="DU112" s="926"/>
      <c r="DV112" s="927" t="s">
        <v>456</v>
      </c>
      <c r="DW112" s="927"/>
      <c r="DX112" s="927"/>
      <c r="DY112" s="927"/>
      <c r="DZ112" s="928"/>
    </row>
    <row r="113" spans="1:130" s="230" customFormat="1" ht="26.25" customHeight="1" x14ac:dyDescent="0.15">
      <c r="A113" s="954"/>
      <c r="B113" s="955"/>
      <c r="C113" s="923" t="s">
        <v>459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339208</v>
      </c>
      <c r="AB113" s="938"/>
      <c r="AC113" s="938"/>
      <c r="AD113" s="938"/>
      <c r="AE113" s="939"/>
      <c r="AF113" s="940">
        <v>345157</v>
      </c>
      <c r="AG113" s="938"/>
      <c r="AH113" s="938"/>
      <c r="AI113" s="938"/>
      <c r="AJ113" s="939"/>
      <c r="AK113" s="940">
        <v>353404</v>
      </c>
      <c r="AL113" s="938"/>
      <c r="AM113" s="938"/>
      <c r="AN113" s="938"/>
      <c r="AO113" s="939"/>
      <c r="AP113" s="941">
        <v>3.8</v>
      </c>
      <c r="AQ113" s="942"/>
      <c r="AR113" s="942"/>
      <c r="AS113" s="942"/>
      <c r="AT113" s="943"/>
      <c r="AU113" s="908"/>
      <c r="AV113" s="909"/>
      <c r="AW113" s="909"/>
      <c r="AX113" s="909"/>
      <c r="AY113" s="909"/>
      <c r="AZ113" s="922" t="s">
        <v>460</v>
      </c>
      <c r="BA113" s="923"/>
      <c r="BB113" s="923"/>
      <c r="BC113" s="923"/>
      <c r="BD113" s="923"/>
      <c r="BE113" s="923"/>
      <c r="BF113" s="923"/>
      <c r="BG113" s="923"/>
      <c r="BH113" s="923"/>
      <c r="BI113" s="923"/>
      <c r="BJ113" s="923"/>
      <c r="BK113" s="923"/>
      <c r="BL113" s="923"/>
      <c r="BM113" s="923"/>
      <c r="BN113" s="923"/>
      <c r="BO113" s="923"/>
      <c r="BP113" s="924"/>
      <c r="BQ113" s="925">
        <v>1423253</v>
      </c>
      <c r="BR113" s="926"/>
      <c r="BS113" s="926"/>
      <c r="BT113" s="926"/>
      <c r="BU113" s="926"/>
      <c r="BV113" s="926">
        <v>1371488</v>
      </c>
      <c r="BW113" s="926"/>
      <c r="BX113" s="926"/>
      <c r="BY113" s="926"/>
      <c r="BZ113" s="926"/>
      <c r="CA113" s="926">
        <v>1295796</v>
      </c>
      <c r="CB113" s="926"/>
      <c r="CC113" s="926"/>
      <c r="CD113" s="926"/>
      <c r="CE113" s="926"/>
      <c r="CF113" s="920">
        <v>13.8</v>
      </c>
      <c r="CG113" s="921"/>
      <c r="CH113" s="921"/>
      <c r="CI113" s="921"/>
      <c r="CJ113" s="921"/>
      <c r="CK113" s="948"/>
      <c r="CL113" s="949"/>
      <c r="CM113" s="922" t="s">
        <v>461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455</v>
      </c>
      <c r="DH113" s="959"/>
      <c r="DI113" s="959"/>
      <c r="DJ113" s="959"/>
      <c r="DK113" s="960"/>
      <c r="DL113" s="961" t="s">
        <v>449</v>
      </c>
      <c r="DM113" s="959"/>
      <c r="DN113" s="959"/>
      <c r="DO113" s="959"/>
      <c r="DP113" s="960"/>
      <c r="DQ113" s="961" t="s">
        <v>449</v>
      </c>
      <c r="DR113" s="959"/>
      <c r="DS113" s="959"/>
      <c r="DT113" s="959"/>
      <c r="DU113" s="960"/>
      <c r="DV113" s="962" t="s">
        <v>455</v>
      </c>
      <c r="DW113" s="963"/>
      <c r="DX113" s="963"/>
      <c r="DY113" s="963"/>
      <c r="DZ113" s="964"/>
    </row>
    <row r="114" spans="1:130" s="230" customFormat="1" ht="26.25" customHeight="1" x14ac:dyDescent="0.15">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97580</v>
      </c>
      <c r="AB114" s="959"/>
      <c r="AC114" s="959"/>
      <c r="AD114" s="959"/>
      <c r="AE114" s="960"/>
      <c r="AF114" s="961">
        <v>32220</v>
      </c>
      <c r="AG114" s="959"/>
      <c r="AH114" s="959"/>
      <c r="AI114" s="959"/>
      <c r="AJ114" s="960"/>
      <c r="AK114" s="961">
        <v>54826</v>
      </c>
      <c r="AL114" s="959"/>
      <c r="AM114" s="959"/>
      <c r="AN114" s="959"/>
      <c r="AO114" s="960"/>
      <c r="AP114" s="962">
        <v>0.6</v>
      </c>
      <c r="AQ114" s="963"/>
      <c r="AR114" s="963"/>
      <c r="AS114" s="963"/>
      <c r="AT114" s="964"/>
      <c r="AU114" s="908"/>
      <c r="AV114" s="909"/>
      <c r="AW114" s="909"/>
      <c r="AX114" s="909"/>
      <c r="AY114" s="909"/>
      <c r="AZ114" s="922" t="s">
        <v>463</v>
      </c>
      <c r="BA114" s="923"/>
      <c r="BB114" s="923"/>
      <c r="BC114" s="923"/>
      <c r="BD114" s="923"/>
      <c r="BE114" s="923"/>
      <c r="BF114" s="923"/>
      <c r="BG114" s="923"/>
      <c r="BH114" s="923"/>
      <c r="BI114" s="923"/>
      <c r="BJ114" s="923"/>
      <c r="BK114" s="923"/>
      <c r="BL114" s="923"/>
      <c r="BM114" s="923"/>
      <c r="BN114" s="923"/>
      <c r="BO114" s="923"/>
      <c r="BP114" s="924"/>
      <c r="BQ114" s="925">
        <v>1603390</v>
      </c>
      <c r="BR114" s="926"/>
      <c r="BS114" s="926"/>
      <c r="BT114" s="926"/>
      <c r="BU114" s="926"/>
      <c r="BV114" s="926">
        <v>1555841</v>
      </c>
      <c r="BW114" s="926"/>
      <c r="BX114" s="926"/>
      <c r="BY114" s="926"/>
      <c r="BZ114" s="926"/>
      <c r="CA114" s="926">
        <v>1477317</v>
      </c>
      <c r="CB114" s="926"/>
      <c r="CC114" s="926"/>
      <c r="CD114" s="926"/>
      <c r="CE114" s="926"/>
      <c r="CF114" s="920">
        <v>15.7</v>
      </c>
      <c r="CG114" s="921"/>
      <c r="CH114" s="921"/>
      <c r="CI114" s="921"/>
      <c r="CJ114" s="921"/>
      <c r="CK114" s="948"/>
      <c r="CL114" s="949"/>
      <c r="CM114" s="922" t="s">
        <v>464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454</v>
      </c>
      <c r="DH114" s="959"/>
      <c r="DI114" s="959"/>
      <c r="DJ114" s="959"/>
      <c r="DK114" s="960"/>
      <c r="DL114" s="961" t="s">
        <v>399</v>
      </c>
      <c r="DM114" s="959"/>
      <c r="DN114" s="959"/>
      <c r="DO114" s="959"/>
      <c r="DP114" s="960"/>
      <c r="DQ114" s="961" t="s">
        <v>449</v>
      </c>
      <c r="DR114" s="959"/>
      <c r="DS114" s="959"/>
      <c r="DT114" s="959"/>
      <c r="DU114" s="960"/>
      <c r="DV114" s="962" t="s">
        <v>455</v>
      </c>
      <c r="DW114" s="963"/>
      <c r="DX114" s="963"/>
      <c r="DY114" s="963"/>
      <c r="DZ114" s="964"/>
    </row>
    <row r="115" spans="1:130" s="230" customFormat="1" ht="26.25" customHeight="1" x14ac:dyDescent="0.15">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87</v>
      </c>
      <c r="AB115" s="938"/>
      <c r="AC115" s="938"/>
      <c r="AD115" s="938"/>
      <c r="AE115" s="939"/>
      <c r="AF115" s="940">
        <v>2389</v>
      </c>
      <c r="AG115" s="938"/>
      <c r="AH115" s="938"/>
      <c r="AI115" s="938"/>
      <c r="AJ115" s="939"/>
      <c r="AK115" s="940">
        <v>11336</v>
      </c>
      <c r="AL115" s="938"/>
      <c r="AM115" s="938"/>
      <c r="AN115" s="938"/>
      <c r="AO115" s="939"/>
      <c r="AP115" s="941">
        <v>0.1</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t="s">
        <v>449</v>
      </c>
      <c r="BR115" s="926"/>
      <c r="BS115" s="926"/>
      <c r="BT115" s="926"/>
      <c r="BU115" s="926"/>
      <c r="BV115" s="926" t="s">
        <v>455</v>
      </c>
      <c r="BW115" s="926"/>
      <c r="BX115" s="926"/>
      <c r="BY115" s="926"/>
      <c r="BZ115" s="926"/>
      <c r="CA115" s="926" t="s">
        <v>455</v>
      </c>
      <c r="CB115" s="926"/>
      <c r="CC115" s="926"/>
      <c r="CD115" s="926"/>
      <c r="CE115" s="926"/>
      <c r="CF115" s="920" t="s">
        <v>454</v>
      </c>
      <c r="CG115" s="921"/>
      <c r="CH115" s="921"/>
      <c r="CI115" s="921"/>
      <c r="CJ115" s="921"/>
      <c r="CK115" s="948"/>
      <c r="CL115" s="949"/>
      <c r="CM115" s="922" t="s">
        <v>467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455</v>
      </c>
      <c r="DH115" s="959"/>
      <c r="DI115" s="959"/>
      <c r="DJ115" s="959"/>
      <c r="DK115" s="960"/>
      <c r="DL115" s="961" t="s">
        <v>449</v>
      </c>
      <c r="DM115" s="959"/>
      <c r="DN115" s="959"/>
      <c r="DO115" s="959"/>
      <c r="DP115" s="960"/>
      <c r="DQ115" s="961" t="s">
        <v>455</v>
      </c>
      <c r="DR115" s="959"/>
      <c r="DS115" s="959"/>
      <c r="DT115" s="959"/>
      <c r="DU115" s="960"/>
      <c r="DV115" s="962" t="s">
        <v>468</v>
      </c>
      <c r="DW115" s="963"/>
      <c r="DX115" s="963"/>
      <c r="DY115" s="963"/>
      <c r="DZ115" s="964"/>
    </row>
    <row r="116" spans="1:130" s="230" customFormat="1" ht="26.25" customHeight="1" x14ac:dyDescent="0.15">
      <c r="A116" s="956"/>
      <c r="B116" s="957"/>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455</v>
      </c>
      <c r="AB116" s="959"/>
      <c r="AC116" s="959"/>
      <c r="AD116" s="959"/>
      <c r="AE116" s="960"/>
      <c r="AF116" s="961" t="s">
        <v>454</v>
      </c>
      <c r="AG116" s="959"/>
      <c r="AH116" s="959"/>
      <c r="AI116" s="959"/>
      <c r="AJ116" s="960"/>
      <c r="AK116" s="961" t="s">
        <v>449</v>
      </c>
      <c r="AL116" s="959"/>
      <c r="AM116" s="959"/>
      <c r="AN116" s="959"/>
      <c r="AO116" s="960"/>
      <c r="AP116" s="962" t="s">
        <v>449</v>
      </c>
      <c r="AQ116" s="963"/>
      <c r="AR116" s="963"/>
      <c r="AS116" s="963"/>
      <c r="AT116" s="964"/>
      <c r="AU116" s="908"/>
      <c r="AV116" s="909"/>
      <c r="AW116" s="909"/>
      <c r="AX116" s="909"/>
      <c r="AY116" s="909"/>
      <c r="AZ116" s="967" t="s">
        <v>470</v>
      </c>
      <c r="BA116" s="968"/>
      <c r="BB116" s="968"/>
      <c r="BC116" s="968"/>
      <c r="BD116" s="968"/>
      <c r="BE116" s="968"/>
      <c r="BF116" s="968"/>
      <c r="BG116" s="968"/>
      <c r="BH116" s="968"/>
      <c r="BI116" s="968"/>
      <c r="BJ116" s="968"/>
      <c r="BK116" s="968"/>
      <c r="BL116" s="968"/>
      <c r="BM116" s="968"/>
      <c r="BN116" s="968"/>
      <c r="BO116" s="968"/>
      <c r="BP116" s="969"/>
      <c r="BQ116" s="925" t="s">
        <v>456</v>
      </c>
      <c r="BR116" s="926"/>
      <c r="BS116" s="926"/>
      <c r="BT116" s="926"/>
      <c r="BU116" s="926"/>
      <c r="BV116" s="926" t="s">
        <v>449</v>
      </c>
      <c r="BW116" s="926"/>
      <c r="BX116" s="926"/>
      <c r="BY116" s="926"/>
      <c r="BZ116" s="926"/>
      <c r="CA116" s="926" t="s">
        <v>399</v>
      </c>
      <c r="CB116" s="926"/>
      <c r="CC116" s="926"/>
      <c r="CD116" s="926"/>
      <c r="CE116" s="926"/>
      <c r="CF116" s="920" t="s">
        <v>455</v>
      </c>
      <c r="CG116" s="921"/>
      <c r="CH116" s="921"/>
      <c r="CI116" s="921"/>
      <c r="CJ116" s="921"/>
      <c r="CK116" s="948"/>
      <c r="CL116" s="949"/>
      <c r="CM116" s="922" t="s">
        <v>471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455</v>
      </c>
      <c r="DH116" s="959"/>
      <c r="DI116" s="959"/>
      <c r="DJ116" s="959"/>
      <c r="DK116" s="960"/>
      <c r="DL116" s="961" t="s">
        <v>454</v>
      </c>
      <c r="DM116" s="959"/>
      <c r="DN116" s="959"/>
      <c r="DO116" s="959"/>
      <c r="DP116" s="960"/>
      <c r="DQ116" s="961" t="s">
        <v>449</v>
      </c>
      <c r="DR116" s="959"/>
      <c r="DS116" s="959"/>
      <c r="DT116" s="959"/>
      <c r="DU116" s="960"/>
      <c r="DV116" s="962" t="s">
        <v>132</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472</v>
      </c>
      <c r="Z117" s="894"/>
      <c r="AA117" s="978">
        <v>906520</v>
      </c>
      <c r="AB117" s="979"/>
      <c r="AC117" s="979"/>
      <c r="AD117" s="979"/>
      <c r="AE117" s="980"/>
      <c r="AF117" s="981">
        <v>799020</v>
      </c>
      <c r="AG117" s="979"/>
      <c r="AH117" s="979"/>
      <c r="AI117" s="979"/>
      <c r="AJ117" s="980"/>
      <c r="AK117" s="981">
        <v>772873</v>
      </c>
      <c r="AL117" s="979"/>
      <c r="AM117" s="979"/>
      <c r="AN117" s="979"/>
      <c r="AO117" s="980"/>
      <c r="AP117" s="982"/>
      <c r="AQ117" s="983"/>
      <c r="AR117" s="983"/>
      <c r="AS117" s="983"/>
      <c r="AT117" s="984"/>
      <c r="AU117" s="908"/>
      <c r="AV117" s="909"/>
      <c r="AW117" s="909"/>
      <c r="AX117" s="909"/>
      <c r="AY117" s="909"/>
      <c r="AZ117" s="974" t="s">
        <v>473</v>
      </c>
      <c r="BA117" s="975"/>
      <c r="BB117" s="975"/>
      <c r="BC117" s="975"/>
      <c r="BD117" s="975"/>
      <c r="BE117" s="975"/>
      <c r="BF117" s="975"/>
      <c r="BG117" s="975"/>
      <c r="BH117" s="975"/>
      <c r="BI117" s="975"/>
      <c r="BJ117" s="975"/>
      <c r="BK117" s="975"/>
      <c r="BL117" s="975"/>
      <c r="BM117" s="975"/>
      <c r="BN117" s="975"/>
      <c r="BO117" s="975"/>
      <c r="BP117" s="976"/>
      <c r="BQ117" s="925" t="s">
        <v>449</v>
      </c>
      <c r="BR117" s="926"/>
      <c r="BS117" s="926"/>
      <c r="BT117" s="926"/>
      <c r="BU117" s="926"/>
      <c r="BV117" s="926" t="s">
        <v>455</v>
      </c>
      <c r="BW117" s="926"/>
      <c r="BX117" s="926"/>
      <c r="BY117" s="926"/>
      <c r="BZ117" s="926"/>
      <c r="CA117" s="926" t="s">
        <v>456</v>
      </c>
      <c r="CB117" s="926"/>
      <c r="CC117" s="926"/>
      <c r="CD117" s="926"/>
      <c r="CE117" s="926"/>
      <c r="CF117" s="920" t="s">
        <v>455</v>
      </c>
      <c r="CG117" s="921"/>
      <c r="CH117" s="921"/>
      <c r="CI117" s="921"/>
      <c r="CJ117" s="921"/>
      <c r="CK117" s="948"/>
      <c r="CL117" s="949"/>
      <c r="CM117" s="922" t="s">
        <v>474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399</v>
      </c>
      <c r="DH117" s="959"/>
      <c r="DI117" s="959"/>
      <c r="DJ117" s="959"/>
      <c r="DK117" s="960"/>
      <c r="DL117" s="961" t="s">
        <v>449</v>
      </c>
      <c r="DM117" s="959"/>
      <c r="DN117" s="959"/>
      <c r="DO117" s="959"/>
      <c r="DP117" s="960"/>
      <c r="DQ117" s="961" t="s">
        <v>455</v>
      </c>
      <c r="DR117" s="959"/>
      <c r="DS117" s="959"/>
      <c r="DT117" s="959"/>
      <c r="DU117" s="960"/>
      <c r="DV117" s="962" t="s">
        <v>456</v>
      </c>
      <c r="DW117" s="963"/>
      <c r="DX117" s="963"/>
      <c r="DY117" s="963"/>
      <c r="DZ117" s="964"/>
    </row>
    <row r="118" spans="1:130" s="230" customFormat="1" ht="26.25" customHeight="1" x14ac:dyDescent="0.15">
      <c r="A118" s="912" t="s">
        <v>442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439</v>
      </c>
      <c r="AB118" s="893"/>
      <c r="AC118" s="893"/>
      <c r="AD118" s="893"/>
      <c r="AE118" s="894"/>
      <c r="AF118" s="892" t="s">
        <v>440</v>
      </c>
      <c r="AG118" s="893"/>
      <c r="AH118" s="893"/>
      <c r="AI118" s="893"/>
      <c r="AJ118" s="894"/>
      <c r="AK118" s="892" t="s">
        <v>315</v>
      </c>
      <c r="AL118" s="893"/>
      <c r="AM118" s="893"/>
      <c r="AN118" s="893"/>
      <c r="AO118" s="894"/>
      <c r="AP118" s="970" t="s">
        <v>441</v>
      </c>
      <c r="AQ118" s="971"/>
      <c r="AR118" s="971"/>
      <c r="AS118" s="971"/>
      <c r="AT118" s="972"/>
      <c r="AU118" s="908"/>
      <c r="AV118" s="909"/>
      <c r="AW118" s="909"/>
      <c r="AX118" s="909"/>
      <c r="AY118" s="909"/>
      <c r="AZ118" s="973" t="s">
        <v>475</v>
      </c>
      <c r="BA118" s="965"/>
      <c r="BB118" s="965"/>
      <c r="BC118" s="965"/>
      <c r="BD118" s="965"/>
      <c r="BE118" s="965"/>
      <c r="BF118" s="965"/>
      <c r="BG118" s="965"/>
      <c r="BH118" s="965"/>
      <c r="BI118" s="965"/>
      <c r="BJ118" s="965"/>
      <c r="BK118" s="965"/>
      <c r="BL118" s="965"/>
      <c r="BM118" s="965"/>
      <c r="BN118" s="965"/>
      <c r="BO118" s="965"/>
      <c r="BP118" s="966"/>
      <c r="BQ118" s="999" t="s">
        <v>449</v>
      </c>
      <c r="BR118" s="1000"/>
      <c r="BS118" s="1000"/>
      <c r="BT118" s="1000"/>
      <c r="BU118" s="1000"/>
      <c r="BV118" s="1000" t="s">
        <v>456</v>
      </c>
      <c r="BW118" s="1000"/>
      <c r="BX118" s="1000"/>
      <c r="BY118" s="1000"/>
      <c r="BZ118" s="1000"/>
      <c r="CA118" s="1000" t="s">
        <v>449</v>
      </c>
      <c r="CB118" s="1000"/>
      <c r="CC118" s="1000"/>
      <c r="CD118" s="1000"/>
      <c r="CE118" s="1000"/>
      <c r="CF118" s="920" t="s">
        <v>449</v>
      </c>
      <c r="CG118" s="921"/>
      <c r="CH118" s="921"/>
      <c r="CI118" s="921"/>
      <c r="CJ118" s="921"/>
      <c r="CK118" s="948"/>
      <c r="CL118" s="949"/>
      <c r="CM118" s="922" t="s">
        <v>476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456</v>
      </c>
      <c r="DH118" s="959"/>
      <c r="DI118" s="959"/>
      <c r="DJ118" s="959"/>
      <c r="DK118" s="960"/>
      <c r="DL118" s="961" t="s">
        <v>456</v>
      </c>
      <c r="DM118" s="959"/>
      <c r="DN118" s="959"/>
      <c r="DO118" s="959"/>
      <c r="DP118" s="960"/>
      <c r="DQ118" s="961" t="s">
        <v>449</v>
      </c>
      <c r="DR118" s="959"/>
      <c r="DS118" s="959"/>
      <c r="DT118" s="959"/>
      <c r="DU118" s="960"/>
      <c r="DV118" s="962" t="s">
        <v>455</v>
      </c>
      <c r="DW118" s="963"/>
      <c r="DX118" s="963"/>
      <c r="DY118" s="963"/>
      <c r="DZ118" s="964"/>
    </row>
    <row r="119" spans="1:130" s="230" customFormat="1" ht="26.25" customHeight="1" x14ac:dyDescent="0.15">
      <c r="A119" s="1057" t="s">
        <v>445</v>
      </c>
      <c r="B119" s="947"/>
      <c r="C119" s="929" t="s">
        <v>446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455</v>
      </c>
      <c r="AB119" s="900"/>
      <c r="AC119" s="900"/>
      <c r="AD119" s="900"/>
      <c r="AE119" s="901"/>
      <c r="AF119" s="902" t="s">
        <v>455</v>
      </c>
      <c r="AG119" s="900"/>
      <c r="AH119" s="900"/>
      <c r="AI119" s="900"/>
      <c r="AJ119" s="901"/>
      <c r="AK119" s="902" t="s">
        <v>456</v>
      </c>
      <c r="AL119" s="900"/>
      <c r="AM119" s="900"/>
      <c r="AN119" s="900"/>
      <c r="AO119" s="901"/>
      <c r="AP119" s="903" t="s">
        <v>455</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477</v>
      </c>
      <c r="BP119" s="1005"/>
      <c r="BQ119" s="999">
        <v>7651489</v>
      </c>
      <c r="BR119" s="1000"/>
      <c r="BS119" s="1000"/>
      <c r="BT119" s="1000"/>
      <c r="BU119" s="1000"/>
      <c r="BV119" s="1000">
        <v>6918688</v>
      </c>
      <c r="BW119" s="1000"/>
      <c r="BX119" s="1000"/>
      <c r="BY119" s="1000"/>
      <c r="BZ119" s="1000"/>
      <c r="CA119" s="1000">
        <v>6250753</v>
      </c>
      <c r="CB119" s="1000"/>
      <c r="CC119" s="1000"/>
      <c r="CD119" s="1000"/>
      <c r="CE119" s="1000"/>
      <c r="CF119" s="1001"/>
      <c r="CG119" s="1002"/>
      <c r="CH119" s="1002"/>
      <c r="CI119" s="1002"/>
      <c r="CJ119" s="1003"/>
      <c r="CK119" s="950"/>
      <c r="CL119" s="951"/>
      <c r="CM119" s="973" t="s">
        <v>478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449</v>
      </c>
      <c r="DH119" s="986"/>
      <c r="DI119" s="986"/>
      <c r="DJ119" s="986"/>
      <c r="DK119" s="987"/>
      <c r="DL119" s="985" t="s">
        <v>399</v>
      </c>
      <c r="DM119" s="986"/>
      <c r="DN119" s="986"/>
      <c r="DO119" s="986"/>
      <c r="DP119" s="987"/>
      <c r="DQ119" s="985" t="s">
        <v>449</v>
      </c>
      <c r="DR119" s="986"/>
      <c r="DS119" s="986"/>
      <c r="DT119" s="986"/>
      <c r="DU119" s="987"/>
      <c r="DV119" s="988" t="s">
        <v>455</v>
      </c>
      <c r="DW119" s="989"/>
      <c r="DX119" s="989"/>
      <c r="DY119" s="989"/>
      <c r="DZ119" s="990"/>
    </row>
    <row r="120" spans="1:130" s="230" customFormat="1" ht="26.25" customHeight="1" x14ac:dyDescent="0.15">
      <c r="A120" s="1058"/>
      <c r="B120" s="949"/>
      <c r="C120" s="922" t="s">
        <v>451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455</v>
      </c>
      <c r="AB120" s="959"/>
      <c r="AC120" s="959"/>
      <c r="AD120" s="959"/>
      <c r="AE120" s="960"/>
      <c r="AF120" s="961" t="s">
        <v>456</v>
      </c>
      <c r="AG120" s="959"/>
      <c r="AH120" s="959"/>
      <c r="AI120" s="959"/>
      <c r="AJ120" s="960"/>
      <c r="AK120" s="961" t="s">
        <v>456</v>
      </c>
      <c r="AL120" s="959"/>
      <c r="AM120" s="959"/>
      <c r="AN120" s="959"/>
      <c r="AO120" s="960"/>
      <c r="AP120" s="962" t="s">
        <v>455</v>
      </c>
      <c r="AQ120" s="963"/>
      <c r="AR120" s="963"/>
      <c r="AS120" s="963"/>
      <c r="AT120" s="964"/>
      <c r="AU120" s="991" t="s">
        <v>479</v>
      </c>
      <c r="AV120" s="992"/>
      <c r="AW120" s="992"/>
      <c r="AX120" s="992"/>
      <c r="AY120" s="993"/>
      <c r="AZ120" s="929" t="s">
        <v>480</v>
      </c>
      <c r="BA120" s="897"/>
      <c r="BB120" s="897"/>
      <c r="BC120" s="897"/>
      <c r="BD120" s="897"/>
      <c r="BE120" s="897"/>
      <c r="BF120" s="897"/>
      <c r="BG120" s="897"/>
      <c r="BH120" s="897"/>
      <c r="BI120" s="897"/>
      <c r="BJ120" s="897"/>
      <c r="BK120" s="897"/>
      <c r="BL120" s="897"/>
      <c r="BM120" s="897"/>
      <c r="BN120" s="897"/>
      <c r="BO120" s="897"/>
      <c r="BP120" s="898"/>
      <c r="BQ120" s="930">
        <v>9241284</v>
      </c>
      <c r="BR120" s="931"/>
      <c r="BS120" s="931"/>
      <c r="BT120" s="931"/>
      <c r="BU120" s="931"/>
      <c r="BV120" s="931">
        <v>11259199</v>
      </c>
      <c r="BW120" s="931"/>
      <c r="BX120" s="931"/>
      <c r="BY120" s="931"/>
      <c r="BZ120" s="931"/>
      <c r="CA120" s="931">
        <v>11873122</v>
      </c>
      <c r="CB120" s="931"/>
      <c r="CC120" s="931"/>
      <c r="CD120" s="931"/>
      <c r="CE120" s="931"/>
      <c r="CF120" s="944">
        <v>126.4</v>
      </c>
      <c r="CG120" s="945"/>
      <c r="CH120" s="945"/>
      <c r="CI120" s="945"/>
      <c r="CJ120" s="945"/>
      <c r="CK120" s="1006" t="s">
        <v>481</v>
      </c>
      <c r="CL120" s="1007"/>
      <c r="CM120" s="1007"/>
      <c r="CN120" s="1007"/>
      <c r="CO120" s="1008"/>
      <c r="CP120" s="1014" t="s">
        <v>482</v>
      </c>
      <c r="CQ120" s="1015"/>
      <c r="CR120" s="1015"/>
      <c r="CS120" s="1015"/>
      <c r="CT120" s="1015"/>
      <c r="CU120" s="1015"/>
      <c r="CV120" s="1015"/>
      <c r="CW120" s="1015"/>
      <c r="CX120" s="1015"/>
      <c r="CY120" s="1015"/>
      <c r="CZ120" s="1015"/>
      <c r="DA120" s="1015"/>
      <c r="DB120" s="1015"/>
      <c r="DC120" s="1015"/>
      <c r="DD120" s="1015"/>
      <c r="DE120" s="1015"/>
      <c r="DF120" s="1016"/>
      <c r="DG120" s="930">
        <v>1122032</v>
      </c>
      <c r="DH120" s="931"/>
      <c r="DI120" s="931"/>
      <c r="DJ120" s="931"/>
      <c r="DK120" s="931"/>
      <c r="DL120" s="931">
        <v>994756</v>
      </c>
      <c r="DM120" s="931"/>
      <c r="DN120" s="931"/>
      <c r="DO120" s="931"/>
      <c r="DP120" s="931"/>
      <c r="DQ120" s="931">
        <v>887430</v>
      </c>
      <c r="DR120" s="931"/>
      <c r="DS120" s="931"/>
      <c r="DT120" s="931"/>
      <c r="DU120" s="931"/>
      <c r="DV120" s="932">
        <v>9.4</v>
      </c>
      <c r="DW120" s="932"/>
      <c r="DX120" s="932"/>
      <c r="DY120" s="932"/>
      <c r="DZ120" s="933"/>
    </row>
    <row r="121" spans="1:130" s="230" customFormat="1" ht="26.25" customHeight="1" x14ac:dyDescent="0.15">
      <c r="A121" s="1058"/>
      <c r="B121" s="949"/>
      <c r="C121" s="974" t="s">
        <v>483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455</v>
      </c>
      <c r="AB121" s="959"/>
      <c r="AC121" s="959"/>
      <c r="AD121" s="959"/>
      <c r="AE121" s="960"/>
      <c r="AF121" s="961" t="s">
        <v>456</v>
      </c>
      <c r="AG121" s="959"/>
      <c r="AH121" s="959"/>
      <c r="AI121" s="959"/>
      <c r="AJ121" s="960"/>
      <c r="AK121" s="961" t="s">
        <v>455</v>
      </c>
      <c r="AL121" s="959"/>
      <c r="AM121" s="959"/>
      <c r="AN121" s="959"/>
      <c r="AO121" s="960"/>
      <c r="AP121" s="962" t="s">
        <v>456</v>
      </c>
      <c r="AQ121" s="963"/>
      <c r="AR121" s="963"/>
      <c r="AS121" s="963"/>
      <c r="AT121" s="964"/>
      <c r="AU121" s="994"/>
      <c r="AV121" s="995"/>
      <c r="AW121" s="995"/>
      <c r="AX121" s="995"/>
      <c r="AY121" s="996"/>
      <c r="AZ121" s="922" t="s">
        <v>484</v>
      </c>
      <c r="BA121" s="923"/>
      <c r="BB121" s="923"/>
      <c r="BC121" s="923"/>
      <c r="BD121" s="923"/>
      <c r="BE121" s="923"/>
      <c r="BF121" s="923"/>
      <c r="BG121" s="923"/>
      <c r="BH121" s="923"/>
      <c r="BI121" s="923"/>
      <c r="BJ121" s="923"/>
      <c r="BK121" s="923"/>
      <c r="BL121" s="923"/>
      <c r="BM121" s="923"/>
      <c r="BN121" s="923"/>
      <c r="BO121" s="923"/>
      <c r="BP121" s="924"/>
      <c r="BQ121" s="925">
        <v>1444202</v>
      </c>
      <c r="BR121" s="926"/>
      <c r="BS121" s="926"/>
      <c r="BT121" s="926"/>
      <c r="BU121" s="926"/>
      <c r="BV121" s="926">
        <v>1167306</v>
      </c>
      <c r="BW121" s="926"/>
      <c r="BX121" s="926"/>
      <c r="BY121" s="926"/>
      <c r="BZ121" s="926"/>
      <c r="CA121" s="926">
        <v>925537</v>
      </c>
      <c r="CB121" s="926"/>
      <c r="CC121" s="926"/>
      <c r="CD121" s="926"/>
      <c r="CE121" s="926"/>
      <c r="CF121" s="920">
        <v>9.9</v>
      </c>
      <c r="CG121" s="921"/>
      <c r="CH121" s="921"/>
      <c r="CI121" s="921"/>
      <c r="CJ121" s="921"/>
      <c r="CK121" s="1009"/>
      <c r="CL121" s="1010"/>
      <c r="CM121" s="1010"/>
      <c r="CN121" s="1010"/>
      <c r="CO121" s="1011"/>
      <c r="CP121" s="1019" t="s">
        <v>417</v>
      </c>
      <c r="CQ121" s="1020"/>
      <c r="CR121" s="1020"/>
      <c r="CS121" s="1020"/>
      <c r="CT121" s="1020"/>
      <c r="CU121" s="1020"/>
      <c r="CV121" s="1020"/>
      <c r="CW121" s="1020"/>
      <c r="CX121" s="1020"/>
      <c r="CY121" s="1020"/>
      <c r="CZ121" s="1020"/>
      <c r="DA121" s="1020"/>
      <c r="DB121" s="1020"/>
      <c r="DC121" s="1020"/>
      <c r="DD121" s="1020"/>
      <c r="DE121" s="1020"/>
      <c r="DF121" s="1021"/>
      <c r="DG121" s="925" t="s">
        <v>455</v>
      </c>
      <c r="DH121" s="926"/>
      <c r="DI121" s="926"/>
      <c r="DJ121" s="926"/>
      <c r="DK121" s="926"/>
      <c r="DL121" s="926" t="s">
        <v>456</v>
      </c>
      <c r="DM121" s="926"/>
      <c r="DN121" s="926"/>
      <c r="DO121" s="926"/>
      <c r="DP121" s="926"/>
      <c r="DQ121" s="926">
        <v>800068</v>
      </c>
      <c r="DR121" s="926"/>
      <c r="DS121" s="926"/>
      <c r="DT121" s="926"/>
      <c r="DU121" s="926"/>
      <c r="DV121" s="927">
        <v>8.5</v>
      </c>
      <c r="DW121" s="927"/>
      <c r="DX121" s="927"/>
      <c r="DY121" s="927"/>
      <c r="DZ121" s="928"/>
    </row>
    <row r="122" spans="1:130" s="230" customFormat="1" ht="26.25" customHeight="1" x14ac:dyDescent="0.15">
      <c r="A122" s="1058"/>
      <c r="B122" s="949"/>
      <c r="C122" s="922" t="s">
        <v>464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456</v>
      </c>
      <c r="AB122" s="959"/>
      <c r="AC122" s="959"/>
      <c r="AD122" s="959"/>
      <c r="AE122" s="960"/>
      <c r="AF122" s="961" t="s">
        <v>456</v>
      </c>
      <c r="AG122" s="959"/>
      <c r="AH122" s="959"/>
      <c r="AI122" s="959"/>
      <c r="AJ122" s="960"/>
      <c r="AK122" s="961" t="s">
        <v>449</v>
      </c>
      <c r="AL122" s="959"/>
      <c r="AM122" s="959"/>
      <c r="AN122" s="959"/>
      <c r="AO122" s="960"/>
      <c r="AP122" s="962" t="s">
        <v>455</v>
      </c>
      <c r="AQ122" s="963"/>
      <c r="AR122" s="963"/>
      <c r="AS122" s="963"/>
      <c r="AT122" s="964"/>
      <c r="AU122" s="994"/>
      <c r="AV122" s="995"/>
      <c r="AW122" s="995"/>
      <c r="AX122" s="995"/>
      <c r="AY122" s="996"/>
      <c r="AZ122" s="973" t="s">
        <v>485</v>
      </c>
      <c r="BA122" s="965"/>
      <c r="BB122" s="965"/>
      <c r="BC122" s="965"/>
      <c r="BD122" s="965"/>
      <c r="BE122" s="965"/>
      <c r="BF122" s="965"/>
      <c r="BG122" s="965"/>
      <c r="BH122" s="965"/>
      <c r="BI122" s="965"/>
      <c r="BJ122" s="965"/>
      <c r="BK122" s="965"/>
      <c r="BL122" s="965"/>
      <c r="BM122" s="965"/>
      <c r="BN122" s="965"/>
      <c r="BO122" s="965"/>
      <c r="BP122" s="966"/>
      <c r="BQ122" s="999">
        <v>3451849</v>
      </c>
      <c r="BR122" s="1000"/>
      <c r="BS122" s="1000"/>
      <c r="BT122" s="1000"/>
      <c r="BU122" s="1000"/>
      <c r="BV122" s="1000">
        <v>3180204</v>
      </c>
      <c r="BW122" s="1000"/>
      <c r="BX122" s="1000"/>
      <c r="BY122" s="1000"/>
      <c r="BZ122" s="1000"/>
      <c r="CA122" s="1000">
        <v>2782013</v>
      </c>
      <c r="CB122" s="1000"/>
      <c r="CC122" s="1000"/>
      <c r="CD122" s="1000"/>
      <c r="CE122" s="1000"/>
      <c r="CF122" s="1017">
        <v>29.6</v>
      </c>
      <c r="CG122" s="1018"/>
      <c r="CH122" s="1018"/>
      <c r="CI122" s="1018"/>
      <c r="CJ122" s="1018"/>
      <c r="CK122" s="1009"/>
      <c r="CL122" s="1010"/>
      <c r="CM122" s="1010"/>
      <c r="CN122" s="1010"/>
      <c r="CO122" s="1011"/>
      <c r="CP122" s="1019" t="s">
        <v>486</v>
      </c>
      <c r="CQ122" s="1020"/>
      <c r="CR122" s="1020"/>
      <c r="CS122" s="1020"/>
      <c r="CT122" s="1020"/>
      <c r="CU122" s="1020"/>
      <c r="CV122" s="1020"/>
      <c r="CW122" s="1020"/>
      <c r="CX122" s="1020"/>
      <c r="CY122" s="1020"/>
      <c r="CZ122" s="1020"/>
      <c r="DA122" s="1020"/>
      <c r="DB122" s="1020"/>
      <c r="DC122" s="1020"/>
      <c r="DD122" s="1020"/>
      <c r="DE122" s="1020"/>
      <c r="DF122" s="1021"/>
      <c r="DG122" s="925" t="s">
        <v>449</v>
      </c>
      <c r="DH122" s="926"/>
      <c r="DI122" s="926"/>
      <c r="DJ122" s="926"/>
      <c r="DK122" s="926"/>
      <c r="DL122" s="926" t="s">
        <v>456</v>
      </c>
      <c r="DM122" s="926"/>
      <c r="DN122" s="926"/>
      <c r="DO122" s="926"/>
      <c r="DP122" s="926"/>
      <c r="DQ122" s="926" t="s">
        <v>455</v>
      </c>
      <c r="DR122" s="926"/>
      <c r="DS122" s="926"/>
      <c r="DT122" s="926"/>
      <c r="DU122" s="926"/>
      <c r="DV122" s="927" t="s">
        <v>132</v>
      </c>
      <c r="DW122" s="927"/>
      <c r="DX122" s="927"/>
      <c r="DY122" s="927"/>
      <c r="DZ122" s="928"/>
    </row>
    <row r="123" spans="1:130" s="230" customFormat="1" ht="26.25" customHeight="1" x14ac:dyDescent="0.15">
      <c r="A123" s="1058"/>
      <c r="B123" s="949"/>
      <c r="C123" s="922" t="s">
        <v>471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456</v>
      </c>
      <c r="AB123" s="959"/>
      <c r="AC123" s="959"/>
      <c r="AD123" s="959"/>
      <c r="AE123" s="960"/>
      <c r="AF123" s="961" t="s">
        <v>456</v>
      </c>
      <c r="AG123" s="959"/>
      <c r="AH123" s="959"/>
      <c r="AI123" s="959"/>
      <c r="AJ123" s="960"/>
      <c r="AK123" s="961" t="s">
        <v>449</v>
      </c>
      <c r="AL123" s="959"/>
      <c r="AM123" s="959"/>
      <c r="AN123" s="959"/>
      <c r="AO123" s="960"/>
      <c r="AP123" s="962" t="s">
        <v>456</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487</v>
      </c>
      <c r="BP123" s="1005"/>
      <c r="BQ123" s="1064">
        <v>14137335</v>
      </c>
      <c r="BR123" s="1031"/>
      <c r="BS123" s="1031"/>
      <c r="BT123" s="1031"/>
      <c r="BU123" s="1031"/>
      <c r="BV123" s="1031">
        <v>15606709</v>
      </c>
      <c r="BW123" s="1031"/>
      <c r="BX123" s="1031"/>
      <c r="BY123" s="1031"/>
      <c r="BZ123" s="1031"/>
      <c r="CA123" s="1031">
        <v>15580672</v>
      </c>
      <c r="CB123" s="1031"/>
      <c r="CC123" s="1031"/>
      <c r="CD123" s="1031"/>
      <c r="CE123" s="1031"/>
      <c r="CF123" s="1001"/>
      <c r="CG123" s="1002"/>
      <c r="CH123" s="1002"/>
      <c r="CI123" s="1002"/>
      <c r="CJ123" s="1003"/>
      <c r="CK123" s="1009"/>
      <c r="CL123" s="1010"/>
      <c r="CM123" s="1010"/>
      <c r="CN123" s="1010"/>
      <c r="CO123" s="1011"/>
      <c r="CP123" s="1019" t="s">
        <v>488</v>
      </c>
      <c r="CQ123" s="1020"/>
      <c r="CR123" s="1020"/>
      <c r="CS123" s="1020"/>
      <c r="CT123" s="1020"/>
      <c r="CU123" s="1020"/>
      <c r="CV123" s="1020"/>
      <c r="CW123" s="1020"/>
      <c r="CX123" s="1020"/>
      <c r="CY123" s="1020"/>
      <c r="CZ123" s="1020"/>
      <c r="DA123" s="1020"/>
      <c r="DB123" s="1020"/>
      <c r="DC123" s="1020"/>
      <c r="DD123" s="1020"/>
      <c r="DE123" s="1020"/>
      <c r="DF123" s="1021"/>
      <c r="DG123" s="958" t="s">
        <v>456</v>
      </c>
      <c r="DH123" s="959"/>
      <c r="DI123" s="959"/>
      <c r="DJ123" s="959"/>
      <c r="DK123" s="960"/>
      <c r="DL123" s="961" t="s">
        <v>455</v>
      </c>
      <c r="DM123" s="959"/>
      <c r="DN123" s="959"/>
      <c r="DO123" s="959"/>
      <c r="DP123" s="960"/>
      <c r="DQ123" s="961" t="s">
        <v>454</v>
      </c>
      <c r="DR123" s="959"/>
      <c r="DS123" s="959"/>
      <c r="DT123" s="959"/>
      <c r="DU123" s="960"/>
      <c r="DV123" s="962" t="s">
        <v>456</v>
      </c>
      <c r="DW123" s="963"/>
      <c r="DX123" s="963"/>
      <c r="DY123" s="963"/>
      <c r="DZ123" s="964"/>
    </row>
    <row r="124" spans="1:130" s="230" customFormat="1" ht="26.25" customHeight="1" thickBot="1" x14ac:dyDescent="0.2">
      <c r="A124" s="1058"/>
      <c r="B124" s="949"/>
      <c r="C124" s="922" t="s">
        <v>474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456</v>
      </c>
      <c r="AB124" s="959"/>
      <c r="AC124" s="959"/>
      <c r="AD124" s="959"/>
      <c r="AE124" s="960"/>
      <c r="AF124" s="961" t="s">
        <v>455</v>
      </c>
      <c r="AG124" s="959"/>
      <c r="AH124" s="959"/>
      <c r="AI124" s="959"/>
      <c r="AJ124" s="960"/>
      <c r="AK124" s="961" t="s">
        <v>449</v>
      </c>
      <c r="AL124" s="959"/>
      <c r="AM124" s="959"/>
      <c r="AN124" s="959"/>
      <c r="AO124" s="960"/>
      <c r="AP124" s="962" t="s">
        <v>449</v>
      </c>
      <c r="AQ124" s="963"/>
      <c r="AR124" s="963"/>
      <c r="AS124" s="963"/>
      <c r="AT124" s="964"/>
      <c r="AU124" s="1060" t="s">
        <v>489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132</v>
      </c>
      <c r="BR124" s="1027"/>
      <c r="BS124" s="1027"/>
      <c r="BT124" s="1027"/>
      <c r="BU124" s="1027"/>
      <c r="BV124" s="1027" t="s">
        <v>399</v>
      </c>
      <c r="BW124" s="1027"/>
      <c r="BX124" s="1027"/>
      <c r="BY124" s="1027"/>
      <c r="BZ124" s="1027"/>
      <c r="CA124" s="1027" t="s">
        <v>455</v>
      </c>
      <c r="CB124" s="1027"/>
      <c r="CC124" s="1027"/>
      <c r="CD124" s="1027"/>
      <c r="CE124" s="1027"/>
      <c r="CF124" s="1028"/>
      <c r="CG124" s="1029"/>
      <c r="CH124" s="1029"/>
      <c r="CI124" s="1029"/>
      <c r="CJ124" s="1030"/>
      <c r="CK124" s="1012"/>
      <c r="CL124" s="1012"/>
      <c r="CM124" s="1012"/>
      <c r="CN124" s="1012"/>
      <c r="CO124" s="1013"/>
      <c r="CP124" s="1019" t="s">
        <v>490</v>
      </c>
      <c r="CQ124" s="1020"/>
      <c r="CR124" s="1020"/>
      <c r="CS124" s="1020"/>
      <c r="CT124" s="1020"/>
      <c r="CU124" s="1020"/>
      <c r="CV124" s="1020"/>
      <c r="CW124" s="1020"/>
      <c r="CX124" s="1020"/>
      <c r="CY124" s="1020"/>
      <c r="CZ124" s="1020"/>
      <c r="DA124" s="1020"/>
      <c r="DB124" s="1020"/>
      <c r="DC124" s="1020"/>
      <c r="DD124" s="1020"/>
      <c r="DE124" s="1020"/>
      <c r="DF124" s="1021"/>
      <c r="DG124" s="1004">
        <v>1082359</v>
      </c>
      <c r="DH124" s="986"/>
      <c r="DI124" s="986"/>
      <c r="DJ124" s="986"/>
      <c r="DK124" s="987"/>
      <c r="DL124" s="985">
        <v>872710</v>
      </c>
      <c r="DM124" s="986"/>
      <c r="DN124" s="986"/>
      <c r="DO124" s="986"/>
      <c r="DP124" s="987"/>
      <c r="DQ124" s="985" t="s">
        <v>449</v>
      </c>
      <c r="DR124" s="986"/>
      <c r="DS124" s="986"/>
      <c r="DT124" s="986"/>
      <c r="DU124" s="987"/>
      <c r="DV124" s="988" t="s">
        <v>454</v>
      </c>
      <c r="DW124" s="989"/>
      <c r="DX124" s="989"/>
      <c r="DY124" s="989"/>
      <c r="DZ124" s="990"/>
    </row>
    <row r="125" spans="1:130" s="230" customFormat="1" ht="26.25" customHeight="1" x14ac:dyDescent="0.15">
      <c r="A125" s="1058"/>
      <c r="B125" s="949"/>
      <c r="C125" s="922" t="s">
        <v>476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449</v>
      </c>
      <c r="AB125" s="959"/>
      <c r="AC125" s="959"/>
      <c r="AD125" s="959"/>
      <c r="AE125" s="960"/>
      <c r="AF125" s="961" t="s">
        <v>455</v>
      </c>
      <c r="AG125" s="959"/>
      <c r="AH125" s="959"/>
      <c r="AI125" s="959"/>
      <c r="AJ125" s="960"/>
      <c r="AK125" s="961" t="s">
        <v>449</v>
      </c>
      <c r="AL125" s="959"/>
      <c r="AM125" s="959"/>
      <c r="AN125" s="959"/>
      <c r="AO125" s="960"/>
      <c r="AP125" s="962" t="s">
        <v>455</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491</v>
      </c>
      <c r="CL125" s="1007"/>
      <c r="CM125" s="1007"/>
      <c r="CN125" s="1007"/>
      <c r="CO125" s="1008"/>
      <c r="CP125" s="929" t="s">
        <v>492</v>
      </c>
      <c r="CQ125" s="897"/>
      <c r="CR125" s="897"/>
      <c r="CS125" s="897"/>
      <c r="CT125" s="897"/>
      <c r="CU125" s="897"/>
      <c r="CV125" s="897"/>
      <c r="CW125" s="897"/>
      <c r="CX125" s="897"/>
      <c r="CY125" s="897"/>
      <c r="CZ125" s="897"/>
      <c r="DA125" s="897"/>
      <c r="DB125" s="897"/>
      <c r="DC125" s="897"/>
      <c r="DD125" s="897"/>
      <c r="DE125" s="897"/>
      <c r="DF125" s="898"/>
      <c r="DG125" s="930" t="s">
        <v>454</v>
      </c>
      <c r="DH125" s="931"/>
      <c r="DI125" s="931"/>
      <c r="DJ125" s="931"/>
      <c r="DK125" s="931"/>
      <c r="DL125" s="931" t="s">
        <v>456</v>
      </c>
      <c r="DM125" s="931"/>
      <c r="DN125" s="931"/>
      <c r="DO125" s="931"/>
      <c r="DP125" s="931"/>
      <c r="DQ125" s="931" t="s">
        <v>456</v>
      </c>
      <c r="DR125" s="931"/>
      <c r="DS125" s="931"/>
      <c r="DT125" s="931"/>
      <c r="DU125" s="931"/>
      <c r="DV125" s="932" t="s">
        <v>449</v>
      </c>
      <c r="DW125" s="932"/>
      <c r="DX125" s="932"/>
      <c r="DY125" s="932"/>
      <c r="DZ125" s="933"/>
    </row>
    <row r="126" spans="1:130" s="230" customFormat="1" ht="26.25" customHeight="1" thickBot="1" x14ac:dyDescent="0.2">
      <c r="A126" s="1058"/>
      <c r="B126" s="949"/>
      <c r="C126" s="922" t="s">
        <v>478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468</v>
      </c>
      <c r="AB126" s="959"/>
      <c r="AC126" s="959"/>
      <c r="AD126" s="959"/>
      <c r="AE126" s="960"/>
      <c r="AF126" s="961" t="s">
        <v>455</v>
      </c>
      <c r="AG126" s="959"/>
      <c r="AH126" s="959"/>
      <c r="AI126" s="959"/>
      <c r="AJ126" s="960"/>
      <c r="AK126" s="961" t="s">
        <v>455</v>
      </c>
      <c r="AL126" s="959"/>
      <c r="AM126" s="959"/>
      <c r="AN126" s="959"/>
      <c r="AO126" s="960"/>
      <c r="AP126" s="962" t="s">
        <v>456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455</v>
      </c>
      <c r="DH126" s="926"/>
      <c r="DI126" s="926"/>
      <c r="DJ126" s="926"/>
      <c r="DK126" s="926"/>
      <c r="DL126" s="926" t="s">
        <v>449</v>
      </c>
      <c r="DM126" s="926"/>
      <c r="DN126" s="926"/>
      <c r="DO126" s="926"/>
      <c r="DP126" s="926"/>
      <c r="DQ126" s="926" t="s">
        <v>455</v>
      </c>
      <c r="DR126" s="926"/>
      <c r="DS126" s="926"/>
      <c r="DT126" s="926"/>
      <c r="DU126" s="926"/>
      <c r="DV126" s="927" t="s">
        <v>449</v>
      </c>
      <c r="DW126" s="927"/>
      <c r="DX126" s="927"/>
      <c r="DY126" s="927"/>
      <c r="DZ126" s="928"/>
    </row>
    <row r="127" spans="1:130" s="230" customFormat="1" ht="26.25" customHeight="1" x14ac:dyDescent="0.15">
      <c r="A127" s="1059"/>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87</v>
      </c>
      <c r="AB127" s="959"/>
      <c r="AC127" s="959"/>
      <c r="AD127" s="959"/>
      <c r="AE127" s="960"/>
      <c r="AF127" s="961">
        <v>2389</v>
      </c>
      <c r="AG127" s="959"/>
      <c r="AH127" s="959"/>
      <c r="AI127" s="959"/>
      <c r="AJ127" s="960"/>
      <c r="AK127" s="961">
        <v>11336</v>
      </c>
      <c r="AL127" s="959"/>
      <c r="AM127" s="959"/>
      <c r="AN127" s="959"/>
      <c r="AO127" s="960"/>
      <c r="AP127" s="962">
        <v>0.1</v>
      </c>
      <c r="AQ127" s="963"/>
      <c r="AR127" s="963"/>
      <c r="AS127" s="963"/>
      <c r="AT127" s="964"/>
      <c r="AU127" s="232"/>
      <c r="AV127" s="232"/>
      <c r="AW127" s="232"/>
      <c r="AX127" s="1032" t="s">
        <v>495</v>
      </c>
      <c r="AY127" s="1033"/>
      <c r="AZ127" s="1033"/>
      <c r="BA127" s="1033"/>
      <c r="BB127" s="1033"/>
      <c r="BC127" s="1033"/>
      <c r="BD127" s="1033"/>
      <c r="BE127" s="1034"/>
      <c r="BF127" s="1035" t="s">
        <v>496</v>
      </c>
      <c r="BG127" s="1033"/>
      <c r="BH127" s="1033"/>
      <c r="BI127" s="1033"/>
      <c r="BJ127" s="1033"/>
      <c r="BK127" s="1033"/>
      <c r="BL127" s="1034"/>
      <c r="BM127" s="1035" t="s">
        <v>497</v>
      </c>
      <c r="BN127" s="1033"/>
      <c r="BO127" s="1033"/>
      <c r="BP127" s="1033"/>
      <c r="BQ127" s="1033"/>
      <c r="BR127" s="1033"/>
      <c r="BS127" s="1034"/>
      <c r="BT127" s="1035" t="s">
        <v>498</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t="s">
        <v>455</v>
      </c>
      <c r="DH127" s="926"/>
      <c r="DI127" s="926"/>
      <c r="DJ127" s="926"/>
      <c r="DK127" s="926"/>
      <c r="DL127" s="926" t="s">
        <v>455</v>
      </c>
      <c r="DM127" s="926"/>
      <c r="DN127" s="926"/>
      <c r="DO127" s="926"/>
      <c r="DP127" s="926"/>
      <c r="DQ127" s="926" t="s">
        <v>449</v>
      </c>
      <c r="DR127" s="926"/>
      <c r="DS127" s="926"/>
      <c r="DT127" s="926"/>
      <c r="DU127" s="926"/>
      <c r="DV127" s="927" t="s">
        <v>468</v>
      </c>
      <c r="DW127" s="927"/>
      <c r="DX127" s="927"/>
      <c r="DY127" s="927"/>
      <c r="DZ127" s="928"/>
    </row>
    <row r="128" spans="1:130" s="230" customFormat="1" ht="26.25" customHeight="1" thickBot="1" x14ac:dyDescent="0.2">
      <c r="A128" s="1042" t="s">
        <v>500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501</v>
      </c>
      <c r="X128" s="1044"/>
      <c r="Y128" s="1044"/>
      <c r="Z128" s="1045"/>
      <c r="AA128" s="1046">
        <v>240304</v>
      </c>
      <c r="AB128" s="1047"/>
      <c r="AC128" s="1047"/>
      <c r="AD128" s="1047"/>
      <c r="AE128" s="1048"/>
      <c r="AF128" s="1049">
        <v>258082</v>
      </c>
      <c r="AG128" s="1047"/>
      <c r="AH128" s="1047"/>
      <c r="AI128" s="1047"/>
      <c r="AJ128" s="1048"/>
      <c r="AK128" s="1049">
        <v>258422</v>
      </c>
      <c r="AL128" s="1047"/>
      <c r="AM128" s="1047"/>
      <c r="AN128" s="1047"/>
      <c r="AO128" s="1048"/>
      <c r="AP128" s="1050"/>
      <c r="AQ128" s="1051"/>
      <c r="AR128" s="1051"/>
      <c r="AS128" s="1051"/>
      <c r="AT128" s="1052"/>
      <c r="AU128" s="232"/>
      <c r="AV128" s="232"/>
      <c r="AW128" s="232"/>
      <c r="AX128" s="896" t="s">
        <v>502</v>
      </c>
      <c r="AY128" s="897"/>
      <c r="AZ128" s="897"/>
      <c r="BA128" s="897"/>
      <c r="BB128" s="897"/>
      <c r="BC128" s="897"/>
      <c r="BD128" s="897"/>
      <c r="BE128" s="898"/>
      <c r="BF128" s="1053" t="s">
        <v>456</v>
      </c>
      <c r="BG128" s="1054"/>
      <c r="BH128" s="1054"/>
      <c r="BI128" s="1054"/>
      <c r="BJ128" s="1054"/>
      <c r="BK128" s="1054"/>
      <c r="BL128" s="1055"/>
      <c r="BM128" s="1053">
        <v>13.37</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503</v>
      </c>
      <c r="CQ128" s="726"/>
      <c r="CR128" s="726"/>
      <c r="CS128" s="726"/>
      <c r="CT128" s="726"/>
      <c r="CU128" s="726"/>
      <c r="CV128" s="726"/>
      <c r="CW128" s="726"/>
      <c r="CX128" s="726"/>
      <c r="CY128" s="726"/>
      <c r="CZ128" s="726"/>
      <c r="DA128" s="726"/>
      <c r="DB128" s="726"/>
      <c r="DC128" s="726"/>
      <c r="DD128" s="726"/>
      <c r="DE128" s="726"/>
      <c r="DF128" s="1037"/>
      <c r="DG128" s="1038" t="s">
        <v>449</v>
      </c>
      <c r="DH128" s="1039"/>
      <c r="DI128" s="1039"/>
      <c r="DJ128" s="1039"/>
      <c r="DK128" s="1039"/>
      <c r="DL128" s="1039" t="s">
        <v>454</v>
      </c>
      <c r="DM128" s="1039"/>
      <c r="DN128" s="1039"/>
      <c r="DO128" s="1039"/>
      <c r="DP128" s="1039"/>
      <c r="DQ128" s="1039" t="s">
        <v>455</v>
      </c>
      <c r="DR128" s="1039"/>
      <c r="DS128" s="1039"/>
      <c r="DT128" s="1039"/>
      <c r="DU128" s="1039"/>
      <c r="DV128" s="1040" t="s">
        <v>455</v>
      </c>
      <c r="DW128" s="1040"/>
      <c r="DX128" s="1040"/>
      <c r="DY128" s="1040"/>
      <c r="DZ128" s="1041"/>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504</v>
      </c>
      <c r="X129" s="1071"/>
      <c r="Y129" s="1071"/>
      <c r="Z129" s="1072"/>
      <c r="AA129" s="958">
        <v>9151352</v>
      </c>
      <c r="AB129" s="959"/>
      <c r="AC129" s="959"/>
      <c r="AD129" s="959"/>
      <c r="AE129" s="960"/>
      <c r="AF129" s="961">
        <v>9275597</v>
      </c>
      <c r="AG129" s="959"/>
      <c r="AH129" s="959"/>
      <c r="AI129" s="959"/>
      <c r="AJ129" s="960"/>
      <c r="AK129" s="961">
        <v>9802873</v>
      </c>
      <c r="AL129" s="959"/>
      <c r="AM129" s="959"/>
      <c r="AN129" s="959"/>
      <c r="AO129" s="960"/>
      <c r="AP129" s="1073"/>
      <c r="AQ129" s="1074"/>
      <c r="AR129" s="1074"/>
      <c r="AS129" s="1074"/>
      <c r="AT129" s="1075"/>
      <c r="AU129" s="233"/>
      <c r="AV129" s="233"/>
      <c r="AW129" s="233"/>
      <c r="AX129" s="1065" t="s">
        <v>505</v>
      </c>
      <c r="AY129" s="923"/>
      <c r="AZ129" s="923"/>
      <c r="BA129" s="923"/>
      <c r="BB129" s="923"/>
      <c r="BC129" s="923"/>
      <c r="BD129" s="923"/>
      <c r="BE129" s="924"/>
      <c r="BF129" s="1066" t="s">
        <v>449</v>
      </c>
      <c r="BG129" s="1067"/>
      <c r="BH129" s="1067"/>
      <c r="BI129" s="1067"/>
      <c r="BJ129" s="1067"/>
      <c r="BK129" s="1067"/>
      <c r="BL129" s="1068"/>
      <c r="BM129" s="1066">
        <v>18.37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507</v>
      </c>
      <c r="X130" s="1071"/>
      <c r="Y130" s="1071"/>
      <c r="Z130" s="1072"/>
      <c r="AA130" s="958">
        <v>460474</v>
      </c>
      <c r="AB130" s="959"/>
      <c r="AC130" s="959"/>
      <c r="AD130" s="959"/>
      <c r="AE130" s="960"/>
      <c r="AF130" s="961">
        <v>433129</v>
      </c>
      <c r="AG130" s="959"/>
      <c r="AH130" s="959"/>
      <c r="AI130" s="959"/>
      <c r="AJ130" s="960"/>
      <c r="AK130" s="961">
        <v>409887</v>
      </c>
      <c r="AL130" s="959"/>
      <c r="AM130" s="959"/>
      <c r="AN130" s="959"/>
      <c r="AO130" s="960"/>
      <c r="AP130" s="1073"/>
      <c r="AQ130" s="1074"/>
      <c r="AR130" s="1074"/>
      <c r="AS130" s="1074"/>
      <c r="AT130" s="1075"/>
      <c r="AU130" s="233"/>
      <c r="AV130" s="233"/>
      <c r="AW130" s="233"/>
      <c r="AX130" s="1065" t="s">
        <v>508</v>
      </c>
      <c r="AY130" s="923"/>
      <c r="AZ130" s="923"/>
      <c r="BA130" s="923"/>
      <c r="BB130" s="923"/>
      <c r="BC130" s="923"/>
      <c r="BD130" s="923"/>
      <c r="BE130" s="924"/>
      <c r="BF130" s="1101">
        <v>1.5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509</v>
      </c>
      <c r="X131" s="1108"/>
      <c r="Y131" s="1108"/>
      <c r="Z131" s="1109"/>
      <c r="AA131" s="1004">
        <v>8690878</v>
      </c>
      <c r="AB131" s="986"/>
      <c r="AC131" s="986"/>
      <c r="AD131" s="986"/>
      <c r="AE131" s="987"/>
      <c r="AF131" s="985">
        <v>8842468</v>
      </c>
      <c r="AG131" s="986"/>
      <c r="AH131" s="986"/>
      <c r="AI131" s="986"/>
      <c r="AJ131" s="987"/>
      <c r="AK131" s="985">
        <v>9392986</v>
      </c>
      <c r="AL131" s="986"/>
      <c r="AM131" s="986"/>
      <c r="AN131" s="986"/>
      <c r="AO131" s="987"/>
      <c r="AP131" s="1110"/>
      <c r="AQ131" s="1111"/>
      <c r="AR131" s="1111"/>
      <c r="AS131" s="1111"/>
      <c r="AT131" s="1112"/>
      <c r="AU131" s="233"/>
      <c r="AV131" s="233"/>
      <c r="AW131" s="233"/>
      <c r="AX131" s="1083" t="s">
        <v>510</v>
      </c>
      <c r="AY131" s="726"/>
      <c r="AZ131" s="726"/>
      <c r="BA131" s="726"/>
      <c r="BB131" s="726"/>
      <c r="BC131" s="726"/>
      <c r="BD131" s="726"/>
      <c r="BE131" s="1037"/>
      <c r="BF131" s="1084" t="s">
        <v>455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512</v>
      </c>
      <c r="W132" s="1094"/>
      <c r="X132" s="1094"/>
      <c r="Y132" s="1094"/>
      <c r="Z132" s="1095"/>
      <c r="AA132" s="1096">
        <v>2.3673327369999999</v>
      </c>
      <c r="AB132" s="1097"/>
      <c r="AC132" s="1097"/>
      <c r="AD132" s="1097"/>
      <c r="AE132" s="1098"/>
      <c r="AF132" s="1099">
        <v>1.2192184349999999</v>
      </c>
      <c r="AG132" s="1097"/>
      <c r="AH132" s="1097"/>
      <c r="AI132" s="1097"/>
      <c r="AJ132" s="1098"/>
      <c r="AK132" s="1099">
        <v>1.1132136260000001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513</v>
      </c>
      <c r="W133" s="1077"/>
      <c r="X133" s="1077"/>
      <c r="Y133" s="1077"/>
      <c r="Z133" s="1078"/>
      <c r="AA133" s="1079">
        <v>1.5</v>
      </c>
      <c r="AB133" s="1080"/>
      <c r="AC133" s="1080"/>
      <c r="AD133" s="1080"/>
      <c r="AE133" s="1081"/>
      <c r="AF133" s="1079">
        <v>1.5</v>
      </c>
      <c r="AG133" s="1080"/>
      <c r="AH133" s="1080"/>
      <c r="AI133" s="1080"/>
      <c r="AJ133" s="1081"/>
      <c r="AK133" s="1079">
        <v>1.5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4IN8hUNQgeOO1ikhKQJEf7N7lowY4xbAQRMk2JcGlxxG/vAyQGY5LHxnBv/LYyd98B4kv8zd/XI1DcuKNb5pA==" saltValue="SR3L6Tyc1IMt0YF+B0sa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Y16" zoomScale="85" zoomScaleNormal="85" zoomScaleSheetLayoutView="85" workbookViewId="0">
      <selection activeCell="AZ32" sqref="AZ3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CmyEz0beY1wA5xXIuOlBdEmux6Qli0WnscDIs2sdVninY/ACDB3zys3sizMFGQ5DxPgjKBBZ7Fr1dgDyk7DmQ==" saltValue="cn9CM41jDFOzyNWSdT44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K55"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H54M04GvTeB8PzLdhjH7QcEQqPscB3/QUsCEVzrid8uqbthnR+z3QpM2mLmscX8iaCD90ikQstyX0N2yPYTSA==" saltValue="9js2BKHzFIbGBmBfNA5p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522</v>
      </c>
      <c r="AL9" s="1117"/>
      <c r="AM9" s="1117"/>
      <c r="AN9" s="1118"/>
      <c r="AO9" s="281">
        <v>2506178</v>
      </c>
      <c r="AP9" s="281">
        <v>116512</v>
      </c>
      <c r="AQ9" s="282">
        <v>91991</v>
      </c>
      <c r="AR9" s="283">
        <v>26.7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523</v>
      </c>
      <c r="AL10" s="1117"/>
      <c r="AM10" s="1117"/>
      <c r="AN10" s="1118"/>
      <c r="AO10" s="284">
        <v>293142</v>
      </c>
      <c r="AP10" s="284">
        <v>13628</v>
      </c>
      <c r="AQ10" s="285">
        <v>12405</v>
      </c>
      <c r="AR10" s="286">
        <v>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524</v>
      </c>
      <c r="AL11" s="1117"/>
      <c r="AM11" s="1117"/>
      <c r="AN11" s="1118"/>
      <c r="AO11" s="284" t="s">
        <v>525</v>
      </c>
      <c r="AP11" s="284" t="s">
        <v>525</v>
      </c>
      <c r="AQ11" s="285">
        <v>395</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526</v>
      </c>
      <c r="AL12" s="1117"/>
      <c r="AM12" s="1117"/>
      <c r="AN12" s="1118"/>
      <c r="AO12" s="284" t="s">
        <v>525</v>
      </c>
      <c r="AP12" s="284" t="s">
        <v>525</v>
      </c>
      <c r="AQ12" s="285">
        <v>19</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527</v>
      </c>
      <c r="AL13" s="1117"/>
      <c r="AM13" s="1117"/>
      <c r="AN13" s="1118"/>
      <c r="AO13" s="284">
        <v>74521</v>
      </c>
      <c r="AP13" s="284">
        <v>3464</v>
      </c>
      <c r="AQ13" s="285">
        <v>3751</v>
      </c>
      <c r="AR13" s="286">
        <v>-7.7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528</v>
      </c>
      <c r="AL14" s="1117"/>
      <c r="AM14" s="1117"/>
      <c r="AN14" s="1118"/>
      <c r="AO14" s="284">
        <v>2305</v>
      </c>
      <c r="AP14" s="284">
        <v>107</v>
      </c>
      <c r="AQ14" s="285">
        <v>1672</v>
      </c>
      <c r="AR14" s="286">
        <v>-93.6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529</v>
      </c>
      <c r="AL15" s="1120"/>
      <c r="AM15" s="1120"/>
      <c r="AN15" s="1121"/>
      <c r="AO15" s="284">
        <v>-181839</v>
      </c>
      <c r="AP15" s="284">
        <v>-8454</v>
      </c>
      <c r="AQ15" s="285">
        <v>-6358</v>
      </c>
      <c r="AR15" s="286">
        <v>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2694307</v>
      </c>
      <c r="AP16" s="284">
        <v>125258</v>
      </c>
      <c r="AQ16" s="285">
        <v>103876</v>
      </c>
      <c r="AR16" s="286">
        <v>20.6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534</v>
      </c>
      <c r="AL21" s="1123"/>
      <c r="AM21" s="1123"/>
      <c r="AN21" s="1124"/>
      <c r="AO21" s="297">
        <v>11.85</v>
      </c>
      <c r="AP21" s="298">
        <v>9.2899999999999991</v>
      </c>
      <c r="AQ21" s="299">
        <v>2.56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535</v>
      </c>
      <c r="AL22" s="1123"/>
      <c r="AM22" s="1123"/>
      <c r="AN22" s="1124"/>
      <c r="AO22" s="302">
        <v>96.2</v>
      </c>
      <c r="AP22" s="303">
        <v>96.9</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539</v>
      </c>
      <c r="AL32" s="1131"/>
      <c r="AM32" s="1131"/>
      <c r="AN32" s="1132"/>
      <c r="AO32" s="312">
        <v>353307</v>
      </c>
      <c r="AP32" s="312">
        <v>16425</v>
      </c>
      <c r="AQ32" s="313">
        <v>51927</v>
      </c>
      <c r="AR32" s="314">
        <v>-68.400000000000006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540</v>
      </c>
      <c r="AL33" s="1131"/>
      <c r="AM33" s="1131"/>
      <c r="AN33" s="113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541</v>
      </c>
      <c r="AL34" s="1131"/>
      <c r="AM34" s="1131"/>
      <c r="AN34" s="1132"/>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542</v>
      </c>
      <c r="AL35" s="1131"/>
      <c r="AM35" s="1131"/>
      <c r="AN35" s="1132"/>
      <c r="AO35" s="312">
        <v>353404</v>
      </c>
      <c r="AP35" s="312">
        <v>16430</v>
      </c>
      <c r="AQ35" s="313">
        <v>15337</v>
      </c>
      <c r="AR35" s="314">
        <v>7.1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543</v>
      </c>
      <c r="AL36" s="1131"/>
      <c r="AM36" s="1131"/>
      <c r="AN36" s="1132"/>
      <c r="AO36" s="312">
        <v>54826</v>
      </c>
      <c r="AP36" s="312">
        <v>2549</v>
      </c>
      <c r="AQ36" s="313">
        <v>2347</v>
      </c>
      <c r="AR36" s="314">
        <v>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544</v>
      </c>
      <c r="AL37" s="1131"/>
      <c r="AM37" s="1131"/>
      <c r="AN37" s="1132"/>
      <c r="AO37" s="312">
        <v>11336</v>
      </c>
      <c r="AP37" s="312">
        <v>527</v>
      </c>
      <c r="AQ37" s="313">
        <v>463</v>
      </c>
      <c r="AR37" s="314">
        <v>13.8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545</v>
      </c>
      <c r="AL38" s="1134"/>
      <c r="AM38" s="1134"/>
      <c r="AN38" s="1135"/>
      <c r="AO38" s="315" t="s">
        <v>525</v>
      </c>
      <c r="AP38" s="315" t="s">
        <v>525</v>
      </c>
      <c r="AQ38" s="316">
        <v>1</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546</v>
      </c>
      <c r="AL39" s="1134"/>
      <c r="AM39" s="1134"/>
      <c r="AN39" s="1135"/>
      <c r="AO39" s="312">
        <v>-258422</v>
      </c>
      <c r="AP39" s="312">
        <v>-12014</v>
      </c>
      <c r="AQ39" s="313">
        <v>-3326</v>
      </c>
      <c r="AR39" s="314">
        <v>261.2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547</v>
      </c>
      <c r="AL40" s="1131"/>
      <c r="AM40" s="1131"/>
      <c r="AN40" s="1132"/>
      <c r="AO40" s="312">
        <v>-409887</v>
      </c>
      <c r="AP40" s="312">
        <v>-19056</v>
      </c>
      <c r="AQ40" s="313">
        <v>-45680</v>
      </c>
      <c r="AR40" s="314">
        <v>-58.3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104564</v>
      </c>
      <c r="AP41" s="312">
        <v>4861</v>
      </c>
      <c r="AQ41" s="313">
        <v>21069</v>
      </c>
      <c r="AR41" s="314">
        <v>-76.900000000000006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517</v>
      </c>
      <c r="AN49" s="1127" t="s">
        <v>551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1799084</v>
      </c>
      <c r="AN51" s="334">
        <v>88238</v>
      </c>
      <c r="AO51" s="335">
        <v>2</v>
      </c>
      <c r="AP51" s="336">
        <v>73475</v>
      </c>
      <c r="AQ51" s="337">
        <v>9.1</v>
      </c>
      <c r="AR51" s="338">
        <v>-7.1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1136410</v>
      </c>
      <c r="AN52" s="342">
        <v>55736</v>
      </c>
      <c r="AO52" s="343">
        <v>6.1</v>
      </c>
      <c r="AP52" s="344">
        <v>43072</v>
      </c>
      <c r="AQ52" s="345">
        <v>31.1</v>
      </c>
      <c r="AR52" s="346">
        <v>-25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1436868</v>
      </c>
      <c r="AN53" s="334">
        <v>70366</v>
      </c>
      <c r="AO53" s="335">
        <v>-20.3</v>
      </c>
      <c r="AP53" s="336">
        <v>87464</v>
      </c>
      <c r="AQ53" s="337">
        <v>19</v>
      </c>
      <c r="AR53" s="338">
        <v>-39.299999999999997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720916</v>
      </c>
      <c r="AN54" s="342">
        <v>35304</v>
      </c>
      <c r="AO54" s="343">
        <v>-36.700000000000003</v>
      </c>
      <c r="AP54" s="344">
        <v>47479</v>
      </c>
      <c r="AQ54" s="345">
        <v>10.199999999999999</v>
      </c>
      <c r="AR54" s="346">
        <v>-46.9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1761103</v>
      </c>
      <c r="AN55" s="334">
        <v>84175</v>
      </c>
      <c r="AO55" s="335">
        <v>19.600000000000001</v>
      </c>
      <c r="AP55" s="336">
        <v>96248</v>
      </c>
      <c r="AQ55" s="337">
        <v>10</v>
      </c>
      <c r="AR55" s="338">
        <v>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990297</v>
      </c>
      <c r="AN56" s="342">
        <v>47333</v>
      </c>
      <c r="AO56" s="343">
        <v>34.1</v>
      </c>
      <c r="AP56" s="344">
        <v>55768</v>
      </c>
      <c r="AQ56" s="345">
        <v>17.5</v>
      </c>
      <c r="AR56" s="346">
        <v>16.600000000000001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1709263</v>
      </c>
      <c r="AN57" s="334">
        <v>80508</v>
      </c>
      <c r="AO57" s="335">
        <v>-4.4000000000000004</v>
      </c>
      <c r="AP57" s="336">
        <v>76413</v>
      </c>
      <c r="AQ57" s="337">
        <v>-20.6</v>
      </c>
      <c r="AR57" s="338">
        <v>16.2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1031673</v>
      </c>
      <c r="AN58" s="342">
        <v>48593</v>
      </c>
      <c r="AO58" s="343">
        <v>2.7</v>
      </c>
      <c r="AP58" s="344">
        <v>39658</v>
      </c>
      <c r="AQ58" s="345">
        <v>-28.9</v>
      </c>
      <c r="AR58" s="346">
        <v>31.6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2046160</v>
      </c>
      <c r="AN59" s="334">
        <v>95126</v>
      </c>
      <c r="AO59" s="335">
        <v>18.2</v>
      </c>
      <c r="AP59" s="336">
        <v>66481</v>
      </c>
      <c r="AQ59" s="337">
        <v>-13</v>
      </c>
      <c r="AR59" s="338">
        <v>31.2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1155208</v>
      </c>
      <c r="AN60" s="342">
        <v>53706</v>
      </c>
      <c r="AO60" s="343">
        <v>10.5</v>
      </c>
      <c r="AP60" s="344">
        <v>36120</v>
      </c>
      <c r="AQ60" s="345">
        <v>-8.9</v>
      </c>
      <c r="AR60" s="346">
        <v>19.399999999999999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1750496</v>
      </c>
      <c r="AN61" s="349">
        <v>83683</v>
      </c>
      <c r="AO61" s="350">
        <v>3</v>
      </c>
      <c r="AP61" s="351">
        <v>80016</v>
      </c>
      <c r="AQ61" s="352">
        <v>0.9</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1006901</v>
      </c>
      <c r="AN62" s="342">
        <v>48134</v>
      </c>
      <c r="AO62" s="343">
        <v>3.3</v>
      </c>
      <c r="AP62" s="344">
        <v>44419</v>
      </c>
      <c r="AQ62" s="345">
        <v>4.2</v>
      </c>
      <c r="AR62" s="346">
        <v>-0.9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NEoRfJO0mhMC6z1siiJcdN/w2yE61/KMhiMUP3c+qrPs/WjLZamUhtw+A6BFJ38InxZxwEulHi5JNgXXcU/Vw==" saltValue="g97HzeORly8p6qjgGBnd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election activeCell="AF84" sqref="AF8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aLf7D4AdFxeXaF+qS7ePf9ePfkP6PjkIe9FAaoeP2I7aByUIgoihyBzzRJBqzyaDi/CBLdnk81gkKoBiZ0BQuQ==" saltValue="+nlTrSqTRfAmwL7l43nV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K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oPWLaPr5LhzDv/0tnuSl1VKKrMtb0BWP4b75HASDGYJeJMyNAf166yeX55WFt3hKe2DuQYxDkdw9hlVSwzsfmg==" saltValue="uvc/C3PXHVEVZKdoPoo6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I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45.26</v>
      </c>
      <c r="G47" s="12">
        <v>46.69</v>
      </c>
      <c r="H47" s="12">
        <v>53.41</v>
      </c>
      <c r="I47" s="12">
        <v>57.52</v>
      </c>
      <c r="J47" s="13">
        <v>57.82</v>
      </c>
    </row>
    <row r="48" spans="2:10" ht="57.75" customHeight="1" x14ac:dyDescent="0.15">
      <c r="B48" s="14"/>
      <c r="C48" s="1141" t="s">
        <v>4</v>
      </c>
      <c r="D48" s="1141"/>
      <c r="E48" s="1142"/>
      <c r="F48" s="15">
        <v>9.56</v>
      </c>
      <c r="G48" s="16">
        <v>11.28</v>
      </c>
      <c r="H48" s="16">
        <v>12.64</v>
      </c>
      <c r="I48" s="16">
        <v>14.81</v>
      </c>
      <c r="J48" s="17">
        <v>14.38</v>
      </c>
    </row>
    <row r="49" spans="2:10" ht="57.75" customHeight="1" thickBot="1" x14ac:dyDescent="0.2">
      <c r="B49" s="18"/>
      <c r="C49" s="1143" t="s">
        <v>5</v>
      </c>
      <c r="D49" s="1143"/>
      <c r="E49" s="1144"/>
      <c r="F49" s="19">
        <v>3.32</v>
      </c>
      <c r="G49" s="20">
        <v>11.36</v>
      </c>
      <c r="H49" s="20" t="s">
        <v>572</v>
      </c>
      <c r="I49" s="20">
        <v>7.16</v>
      </c>
      <c r="J49" s="21">
        <v>3.76</v>
      </c>
    </row>
    <row r="50" spans="2:10" x14ac:dyDescent="0.15"/>
  </sheetData>
  <sheetProtection algorithmName="SHA-512" hashValue="tAIzuA3SzCn6FhVWfud6KH32+4qABkFKFeMsDPYxBx4DBsUwIKRgXXbSXNFSl/tZcV+/gQl02ucebP9LKg/PRw==" saltValue="8wt0sZzjva1NixcqUOrm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573</v>
      </c>
      <c r="D34" s="1151"/>
      <c r="E34" s="1152"/>
      <c r="F34" s="32">
        <v>9.5500000000000007</v>
      </c>
      <c r="G34" s="33">
        <v>11.27</v>
      </c>
      <c r="H34" s="33">
        <v>12.64</v>
      </c>
      <c r="I34" s="33">
        <v>14.81</v>
      </c>
      <c r="J34" s="34">
        <v>14.38</v>
      </c>
      <c r="K34" s="22"/>
      <c r="L34" s="22"/>
      <c r="M34" s="22"/>
      <c r="N34" s="22"/>
      <c r="O34" s="22"/>
      <c r="P34" s="22"/>
    </row>
    <row r="35" spans="1:16" ht="39" customHeight="1" x14ac:dyDescent="0.15">
      <c r="A35" s="22"/>
      <c r="B35" s="35"/>
      <c r="C35" s="1145" t="s">
        <v>574</v>
      </c>
      <c r="D35" s="1146"/>
      <c r="E35" s="1147"/>
      <c r="F35" s="36">
        <v>13.49</v>
      </c>
      <c r="G35" s="37">
        <v>9.5500000000000007</v>
      </c>
      <c r="H35" s="37">
        <v>10.36</v>
      </c>
      <c r="I35" s="37">
        <v>11.12</v>
      </c>
      <c r="J35" s="38">
        <v>11.46</v>
      </c>
      <c r="K35" s="22"/>
      <c r="L35" s="22"/>
      <c r="M35" s="22"/>
      <c r="N35" s="22"/>
      <c r="O35" s="22"/>
      <c r="P35" s="22"/>
    </row>
    <row r="36" spans="1:16" ht="39" customHeight="1" x14ac:dyDescent="0.15">
      <c r="A36" s="22"/>
      <c r="B36" s="35"/>
      <c r="C36" s="1145" t="s">
        <v>575</v>
      </c>
      <c r="D36" s="1146"/>
      <c r="E36" s="1147"/>
      <c r="F36" s="36">
        <v>5.35</v>
      </c>
      <c r="G36" s="37">
        <v>4.63</v>
      </c>
      <c r="H36" s="37">
        <v>2.0699999999999998</v>
      </c>
      <c r="I36" s="37">
        <v>0</v>
      </c>
      <c r="J36" s="38">
        <v>3.56</v>
      </c>
      <c r="K36" s="22"/>
      <c r="L36" s="22"/>
      <c r="M36" s="22"/>
      <c r="N36" s="22"/>
      <c r="O36" s="22"/>
      <c r="P36" s="22"/>
    </row>
    <row r="37" spans="1:16" ht="39" customHeight="1" x14ac:dyDescent="0.15">
      <c r="A37" s="22"/>
      <c r="B37" s="35"/>
      <c r="C37" s="1145" t="s">
        <v>576</v>
      </c>
      <c r="D37" s="1146"/>
      <c r="E37" s="1147"/>
      <c r="F37" s="36" t="s">
        <v>525</v>
      </c>
      <c r="G37" s="37" t="s">
        <v>525</v>
      </c>
      <c r="H37" s="37" t="s">
        <v>525</v>
      </c>
      <c r="I37" s="37" t="s">
        <v>525</v>
      </c>
      <c r="J37" s="38">
        <v>2.77</v>
      </c>
      <c r="K37" s="22"/>
      <c r="L37" s="22"/>
      <c r="M37" s="22"/>
      <c r="N37" s="22"/>
      <c r="O37" s="22"/>
      <c r="P37" s="22"/>
    </row>
    <row r="38" spans="1:16" ht="39" customHeight="1" x14ac:dyDescent="0.15">
      <c r="A38" s="22"/>
      <c r="B38" s="35"/>
      <c r="C38" s="1145" t="s">
        <v>577</v>
      </c>
      <c r="D38" s="1146"/>
      <c r="E38" s="1147"/>
      <c r="F38" s="36">
        <v>0.81</v>
      </c>
      <c r="G38" s="37">
        <v>0.63</v>
      </c>
      <c r="H38" s="37">
        <v>1.43</v>
      </c>
      <c r="I38" s="37">
        <v>1.4</v>
      </c>
      <c r="J38" s="38">
        <v>0.98</v>
      </c>
      <c r="K38" s="22"/>
      <c r="L38" s="22"/>
      <c r="M38" s="22"/>
      <c r="N38" s="22"/>
      <c r="O38" s="22"/>
      <c r="P38" s="22"/>
    </row>
    <row r="39" spans="1:16" ht="39" customHeight="1" x14ac:dyDescent="0.15">
      <c r="A39" s="22"/>
      <c r="B39" s="35"/>
      <c r="C39" s="1145" t="s">
        <v>578</v>
      </c>
      <c r="D39" s="1146"/>
      <c r="E39" s="1147"/>
      <c r="F39" s="36">
        <v>0.3</v>
      </c>
      <c r="G39" s="37">
        <v>0.11</v>
      </c>
      <c r="H39" s="37">
        <v>0.48</v>
      </c>
      <c r="I39" s="37">
        <v>0.52</v>
      </c>
      <c r="J39" s="38">
        <v>0.32</v>
      </c>
      <c r="K39" s="22"/>
      <c r="L39" s="22"/>
      <c r="M39" s="22"/>
      <c r="N39" s="22"/>
      <c r="O39" s="22"/>
      <c r="P39" s="22"/>
    </row>
    <row r="40" spans="1:16" ht="39" customHeight="1" x14ac:dyDescent="0.15">
      <c r="A40" s="22"/>
      <c r="B40" s="35"/>
      <c r="C40" s="1145" t="s">
        <v>579</v>
      </c>
      <c r="D40" s="1146"/>
      <c r="E40" s="1147"/>
      <c r="F40" s="36">
        <v>7.0000000000000007E-2</v>
      </c>
      <c r="G40" s="37">
        <v>7.0000000000000007E-2</v>
      </c>
      <c r="H40" s="37">
        <v>0.05</v>
      </c>
      <c r="I40" s="37">
        <v>0.08</v>
      </c>
      <c r="J40" s="38">
        <v>0.3</v>
      </c>
      <c r="K40" s="22"/>
      <c r="L40" s="22"/>
      <c r="M40" s="22"/>
      <c r="N40" s="22"/>
      <c r="O40" s="22"/>
      <c r="P40" s="22"/>
    </row>
    <row r="41" spans="1:16" ht="39" customHeight="1" x14ac:dyDescent="0.15">
      <c r="A41" s="22"/>
      <c r="B41" s="35"/>
      <c r="C41" s="1145" t="s">
        <v>580</v>
      </c>
      <c r="D41" s="1146"/>
      <c r="E41" s="1147"/>
      <c r="F41" s="36">
        <v>0.09</v>
      </c>
      <c r="G41" s="37">
        <v>0.09</v>
      </c>
      <c r="H41" s="37">
        <v>0.18</v>
      </c>
      <c r="I41" s="37">
        <v>0.19</v>
      </c>
      <c r="J41" s="38">
        <v>0.26</v>
      </c>
      <c r="K41" s="22"/>
      <c r="L41" s="22"/>
      <c r="M41" s="22"/>
      <c r="N41" s="22"/>
      <c r="O41" s="22"/>
      <c r="P41" s="22"/>
    </row>
    <row r="42" spans="1:16" ht="39" customHeight="1" x14ac:dyDescent="0.15">
      <c r="A42" s="22"/>
      <c r="B42" s="39"/>
      <c r="C42" s="1145" t="s">
        <v>581</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582</v>
      </c>
      <c r="D43" s="1149"/>
      <c r="E43" s="1150"/>
      <c r="F43" s="41">
        <v>0.78</v>
      </c>
      <c r="G43" s="42">
        <v>0.79</v>
      </c>
      <c r="H43" s="42">
        <v>1.02</v>
      </c>
      <c r="I43" s="42">
        <v>0.89</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hLpyMho2aWMqdpNJ8Khc8ifrHX0WgNw6LD1TM7EXyrPvOAS+c0lq9j0b+w8JM5ym6WRSre7YPpB8Fag//NAUQ==" saltValue="Snh8MfMTGCsdJF6hdk1q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L46" zoomScaleSheetLayoutView="55" workbookViewId="0">
      <selection activeCell="P63" sqref="P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474</v>
      </c>
      <c r="L45" s="60">
        <v>490</v>
      </c>
      <c r="M45" s="60">
        <v>470</v>
      </c>
      <c r="N45" s="60">
        <v>419</v>
      </c>
      <c r="O45" s="61">
        <v>353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525</v>
      </c>
      <c r="L46" s="64" t="s">
        <v>525</v>
      </c>
      <c r="M46" s="64" t="s">
        <v>525</v>
      </c>
      <c r="N46" s="64" t="s">
        <v>525</v>
      </c>
      <c r="O46" s="65" t="s">
        <v>525</v>
      </c>
      <c r="P46" s="48"/>
      <c r="Q46" s="48"/>
      <c r="R46" s="48"/>
      <c r="S46" s="48"/>
      <c r="T46" s="48"/>
      <c r="U46" s="48"/>
    </row>
    <row r="47" spans="1:21" ht="30.75" customHeight="1" x14ac:dyDescent="0.15">
      <c r="A47" s="48"/>
      <c r="B47" s="1155"/>
      <c r="C47" s="1156"/>
      <c r="D47" s="62"/>
      <c r="E47" s="1161" t="s">
        <v>14</v>
      </c>
      <c r="F47" s="1161"/>
      <c r="G47" s="1161"/>
      <c r="H47" s="1161"/>
      <c r="I47" s="1161"/>
      <c r="J47" s="1162"/>
      <c r="K47" s="63">
        <v>7</v>
      </c>
      <c r="L47" s="64">
        <v>3</v>
      </c>
      <c r="M47" s="64" t="s">
        <v>525</v>
      </c>
      <c r="N47" s="64" t="s">
        <v>525</v>
      </c>
      <c r="O47" s="65" t="s">
        <v>525</v>
      </c>
      <c r="P47" s="48"/>
      <c r="Q47" s="48"/>
      <c r="R47" s="48"/>
      <c r="S47" s="48"/>
      <c r="T47" s="48"/>
      <c r="U47" s="48"/>
    </row>
    <row r="48" spans="1:21" ht="30.75" customHeight="1" x14ac:dyDescent="0.15">
      <c r="A48" s="48"/>
      <c r="B48" s="1155"/>
      <c r="C48" s="1156"/>
      <c r="D48" s="62"/>
      <c r="E48" s="1161" t="s">
        <v>15</v>
      </c>
      <c r="F48" s="1161"/>
      <c r="G48" s="1161"/>
      <c r="H48" s="1161"/>
      <c r="I48" s="1161"/>
      <c r="J48" s="1162"/>
      <c r="K48" s="63">
        <v>389</v>
      </c>
      <c r="L48" s="64">
        <v>349</v>
      </c>
      <c r="M48" s="64">
        <v>339</v>
      </c>
      <c r="N48" s="64">
        <v>345</v>
      </c>
      <c r="O48" s="65">
        <v>353</v>
      </c>
      <c r="P48" s="48"/>
      <c r="Q48" s="48"/>
      <c r="R48" s="48"/>
      <c r="S48" s="48"/>
      <c r="T48" s="48"/>
      <c r="U48" s="48"/>
    </row>
    <row r="49" spans="1:21" ht="30.75" customHeight="1" x14ac:dyDescent="0.15">
      <c r="A49" s="48"/>
      <c r="B49" s="1155"/>
      <c r="C49" s="1156"/>
      <c r="D49" s="62"/>
      <c r="E49" s="1161" t="s">
        <v>16</v>
      </c>
      <c r="F49" s="1161"/>
      <c r="G49" s="1161"/>
      <c r="H49" s="1161"/>
      <c r="I49" s="1161"/>
      <c r="J49" s="1162"/>
      <c r="K49" s="63">
        <v>77</v>
      </c>
      <c r="L49" s="64">
        <v>58</v>
      </c>
      <c r="M49" s="64">
        <v>98</v>
      </c>
      <c r="N49" s="64">
        <v>32</v>
      </c>
      <c r="O49" s="65">
        <v>55</v>
      </c>
      <c r="P49" s="48"/>
      <c r="Q49" s="48"/>
      <c r="R49" s="48"/>
      <c r="S49" s="48"/>
      <c r="T49" s="48"/>
      <c r="U49" s="48"/>
    </row>
    <row r="50" spans="1:21" ht="30.75" customHeight="1" x14ac:dyDescent="0.15">
      <c r="A50" s="48"/>
      <c r="B50" s="1155"/>
      <c r="C50" s="1156"/>
      <c r="D50" s="62"/>
      <c r="E50" s="1161" t="s">
        <v>17</v>
      </c>
      <c r="F50" s="1161"/>
      <c r="G50" s="1161"/>
      <c r="H50" s="1161"/>
      <c r="I50" s="1161"/>
      <c r="J50" s="1162"/>
      <c r="K50" s="63">
        <v>0</v>
      </c>
      <c r="L50" s="64">
        <v>0</v>
      </c>
      <c r="M50" s="64">
        <v>0</v>
      </c>
      <c r="N50" s="64">
        <v>2</v>
      </c>
      <c r="O50" s="65">
        <v>11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525</v>
      </c>
      <c r="L51" s="64" t="s">
        <v>525</v>
      </c>
      <c r="M51" s="64" t="s">
        <v>525</v>
      </c>
      <c r="N51" s="64" t="s">
        <v>525</v>
      </c>
      <c r="O51" s="65" t="s">
        <v>525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826</v>
      </c>
      <c r="L52" s="64">
        <v>801</v>
      </c>
      <c r="M52" s="64">
        <v>700</v>
      </c>
      <c r="N52" s="64">
        <v>691</v>
      </c>
      <c r="O52" s="65">
        <v>668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121</v>
      </c>
      <c r="L53" s="69">
        <v>99</v>
      </c>
      <c r="M53" s="69">
        <v>207</v>
      </c>
      <c r="N53" s="69">
        <v>107</v>
      </c>
      <c r="O53" s="70">
        <v>104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X5RLVMSv5NpjQFIPyS7xGNryopidclYGfO1K9WgnhYikb1cdAVyi669UBjDIo7Be537w8Qdb8osUO1c+ZZaNQ==" saltValue="n+LR+L/UMqbcrCE57RPL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M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84" t="s">
        <v>32</v>
      </c>
      <c r="C41" s="1185"/>
      <c r="D41" s="105"/>
      <c r="E41" s="1190" t="s">
        <v>33</v>
      </c>
      <c r="F41" s="1190"/>
      <c r="G41" s="1190"/>
      <c r="H41" s="1191"/>
      <c r="I41" s="355">
        <v>3521</v>
      </c>
      <c r="J41" s="356">
        <v>2963</v>
      </c>
      <c r="K41" s="356">
        <v>2420</v>
      </c>
      <c r="L41" s="356">
        <v>2124</v>
      </c>
      <c r="M41" s="357">
        <v>1790</v>
      </c>
    </row>
    <row r="42" spans="2:13" ht="27.75" customHeight="1" x14ac:dyDescent="0.15">
      <c r="B42" s="1186"/>
      <c r="C42" s="1187"/>
      <c r="D42" s="106"/>
      <c r="E42" s="1192" t="s">
        <v>34</v>
      </c>
      <c r="F42" s="1192"/>
      <c r="G42" s="1192"/>
      <c r="H42" s="1193"/>
      <c r="I42" s="358" t="s">
        <v>525</v>
      </c>
      <c r="J42" s="359" t="s">
        <v>525</v>
      </c>
      <c r="K42" s="359" t="s">
        <v>525</v>
      </c>
      <c r="L42" s="359" t="s">
        <v>525</v>
      </c>
      <c r="M42" s="360" t="s">
        <v>525</v>
      </c>
    </row>
    <row r="43" spans="2:13" ht="27.75" customHeight="1" x14ac:dyDescent="0.15">
      <c r="B43" s="1186"/>
      <c r="C43" s="1187"/>
      <c r="D43" s="106"/>
      <c r="E43" s="1192" t="s">
        <v>35</v>
      </c>
      <c r="F43" s="1192"/>
      <c r="G43" s="1192"/>
      <c r="H43" s="1193"/>
      <c r="I43" s="358">
        <v>2584</v>
      </c>
      <c r="J43" s="359">
        <v>2451</v>
      </c>
      <c r="K43" s="359">
        <v>2204</v>
      </c>
      <c r="L43" s="359">
        <v>1867</v>
      </c>
      <c r="M43" s="360">
        <v>1687</v>
      </c>
    </row>
    <row r="44" spans="2:13" ht="27.75" customHeight="1" x14ac:dyDescent="0.15">
      <c r="B44" s="1186"/>
      <c r="C44" s="1187"/>
      <c r="D44" s="106"/>
      <c r="E44" s="1192" t="s">
        <v>36</v>
      </c>
      <c r="F44" s="1192"/>
      <c r="G44" s="1192"/>
      <c r="H44" s="1193"/>
      <c r="I44" s="358">
        <v>450</v>
      </c>
      <c r="J44" s="359">
        <v>1161</v>
      </c>
      <c r="K44" s="359">
        <v>1423</v>
      </c>
      <c r="L44" s="359">
        <v>1371</v>
      </c>
      <c r="M44" s="360">
        <v>1296</v>
      </c>
    </row>
    <row r="45" spans="2:13" ht="27.75" customHeight="1" x14ac:dyDescent="0.15">
      <c r="B45" s="1186"/>
      <c r="C45" s="1187"/>
      <c r="D45" s="106"/>
      <c r="E45" s="1192" t="s">
        <v>37</v>
      </c>
      <c r="F45" s="1192"/>
      <c r="G45" s="1192"/>
      <c r="H45" s="1193"/>
      <c r="I45" s="358">
        <v>1683</v>
      </c>
      <c r="J45" s="359">
        <v>1544</v>
      </c>
      <c r="K45" s="359">
        <v>1603</v>
      </c>
      <c r="L45" s="359">
        <v>1556</v>
      </c>
      <c r="M45" s="360">
        <v>1477</v>
      </c>
    </row>
    <row r="46" spans="2:13" ht="27.75" customHeight="1" x14ac:dyDescent="0.15">
      <c r="B46" s="1186"/>
      <c r="C46" s="1187"/>
      <c r="D46" s="107"/>
      <c r="E46" s="1192" t="s">
        <v>38</v>
      </c>
      <c r="F46" s="1192"/>
      <c r="G46" s="1192"/>
      <c r="H46" s="1193"/>
      <c r="I46" s="358" t="s">
        <v>525</v>
      </c>
      <c r="J46" s="359" t="s">
        <v>525</v>
      </c>
      <c r="K46" s="359" t="s">
        <v>525</v>
      </c>
      <c r="L46" s="359" t="s">
        <v>525</v>
      </c>
      <c r="M46" s="360" t="s">
        <v>525</v>
      </c>
    </row>
    <row r="47" spans="2:13" ht="27.75" customHeight="1" x14ac:dyDescent="0.15">
      <c r="B47" s="1186"/>
      <c r="C47" s="1187"/>
      <c r="D47" s="108"/>
      <c r="E47" s="1194" t="s">
        <v>39</v>
      </c>
      <c r="F47" s="1195"/>
      <c r="G47" s="1195"/>
      <c r="H47" s="1196"/>
      <c r="I47" s="358" t="s">
        <v>525</v>
      </c>
      <c r="J47" s="359" t="s">
        <v>525</v>
      </c>
      <c r="K47" s="359" t="s">
        <v>525</v>
      </c>
      <c r="L47" s="359" t="s">
        <v>525</v>
      </c>
      <c r="M47" s="360" t="s">
        <v>525</v>
      </c>
    </row>
    <row r="48" spans="2:13" ht="27.75" customHeight="1" x14ac:dyDescent="0.15">
      <c r="B48" s="1186"/>
      <c r="C48" s="1187"/>
      <c r="D48" s="106"/>
      <c r="E48" s="1192" t="s">
        <v>40</v>
      </c>
      <c r="F48" s="1192"/>
      <c r="G48" s="1192"/>
      <c r="H48" s="1193"/>
      <c r="I48" s="358" t="s">
        <v>525</v>
      </c>
      <c r="J48" s="359" t="s">
        <v>525</v>
      </c>
      <c r="K48" s="359" t="s">
        <v>525</v>
      </c>
      <c r="L48" s="359" t="s">
        <v>525</v>
      </c>
      <c r="M48" s="360" t="s">
        <v>525</v>
      </c>
    </row>
    <row r="49" spans="2:13" ht="27.75" customHeight="1" x14ac:dyDescent="0.15">
      <c r="B49" s="1188"/>
      <c r="C49" s="1189"/>
      <c r="D49" s="106"/>
      <c r="E49" s="1192" t="s">
        <v>41</v>
      </c>
      <c r="F49" s="1192"/>
      <c r="G49" s="1192"/>
      <c r="H49" s="1193"/>
      <c r="I49" s="358" t="s">
        <v>525</v>
      </c>
      <c r="J49" s="359" t="s">
        <v>525</v>
      </c>
      <c r="K49" s="359" t="s">
        <v>525</v>
      </c>
      <c r="L49" s="359" t="s">
        <v>525</v>
      </c>
      <c r="M49" s="360" t="s">
        <v>525</v>
      </c>
    </row>
    <row r="50" spans="2:13" ht="27.75" customHeight="1" x14ac:dyDescent="0.15">
      <c r="B50" s="1197" t="s">
        <v>42</v>
      </c>
      <c r="C50" s="1198"/>
      <c r="D50" s="109"/>
      <c r="E50" s="1192" t="s">
        <v>43</v>
      </c>
      <c r="F50" s="1192"/>
      <c r="G50" s="1192"/>
      <c r="H50" s="1193"/>
      <c r="I50" s="358">
        <v>8318</v>
      </c>
      <c r="J50" s="359">
        <v>9551</v>
      </c>
      <c r="K50" s="359">
        <v>9241</v>
      </c>
      <c r="L50" s="359">
        <v>11259</v>
      </c>
      <c r="M50" s="360">
        <v>11873</v>
      </c>
    </row>
    <row r="51" spans="2:13" ht="27.75" customHeight="1" x14ac:dyDescent="0.15">
      <c r="B51" s="1186"/>
      <c r="C51" s="1187"/>
      <c r="D51" s="106"/>
      <c r="E51" s="1192" t="s">
        <v>44</v>
      </c>
      <c r="F51" s="1192"/>
      <c r="G51" s="1192"/>
      <c r="H51" s="1193"/>
      <c r="I51" s="358">
        <v>1946</v>
      </c>
      <c r="J51" s="359">
        <v>1753</v>
      </c>
      <c r="K51" s="359">
        <v>1444</v>
      </c>
      <c r="L51" s="359">
        <v>1167</v>
      </c>
      <c r="M51" s="360">
        <v>926</v>
      </c>
    </row>
    <row r="52" spans="2:13" ht="27.75" customHeight="1" x14ac:dyDescent="0.15">
      <c r="B52" s="1188"/>
      <c r="C52" s="1189"/>
      <c r="D52" s="106"/>
      <c r="E52" s="1192" t="s">
        <v>45</v>
      </c>
      <c r="F52" s="1192"/>
      <c r="G52" s="1192"/>
      <c r="H52" s="1193"/>
      <c r="I52" s="358">
        <v>3964</v>
      </c>
      <c r="J52" s="359">
        <v>3728</v>
      </c>
      <c r="K52" s="359">
        <v>3452</v>
      </c>
      <c r="L52" s="359">
        <v>3180</v>
      </c>
      <c r="M52" s="360">
        <v>2782</v>
      </c>
    </row>
    <row r="53" spans="2:13" ht="27.75" customHeight="1" thickBot="1" x14ac:dyDescent="0.2">
      <c r="B53" s="1199" t="s">
        <v>46</v>
      </c>
      <c r="C53" s="1200"/>
      <c r="D53" s="110"/>
      <c r="E53" s="1201" t="s">
        <v>47</v>
      </c>
      <c r="F53" s="1201"/>
      <c r="G53" s="1201"/>
      <c r="H53" s="1202"/>
      <c r="I53" s="361">
        <v>-5989</v>
      </c>
      <c r="J53" s="362">
        <v>-6913</v>
      </c>
      <c r="K53" s="362">
        <v>-6486</v>
      </c>
      <c r="L53" s="362">
        <v>-8688</v>
      </c>
      <c r="M53" s="363">
        <v>-9330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oNyq3179CKIkFs1UfjSoZWY7ZTYQC0jpj3agmXYkvOFhrXDYIfYRS+nGmhuPMHS4owQcavQ/mPVnwI3/XnJ3g==" saltValue="OsjTwc0r1F+iUp79IuM9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53" zoomScale="70" zoomScaleNormal="70" zoomScaleSheetLayoutView="100" workbookViewId="0">
      <selection activeCell="G55" sqref="G55:G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4888</v>
      </c>
      <c r="G55" s="122">
        <v>5335</v>
      </c>
      <c r="H55" s="123">
        <v>5668</v>
      </c>
    </row>
    <row r="56" spans="2:8" ht="52.5" customHeight="1" x14ac:dyDescent="0.15">
      <c r="B56" s="124"/>
      <c r="C56" s="1213" t="s">
        <v>51</v>
      </c>
      <c r="D56" s="1213"/>
      <c r="E56" s="1214"/>
      <c r="F56" s="125">
        <v>90</v>
      </c>
      <c r="G56" s="125">
        <v>68</v>
      </c>
      <c r="H56" s="126">
        <v>32</v>
      </c>
    </row>
    <row r="57" spans="2:8" ht="53.25" customHeight="1" x14ac:dyDescent="0.15">
      <c r="B57" s="124"/>
      <c r="C57" s="1215" t="s">
        <v>52</v>
      </c>
      <c r="D57" s="1215"/>
      <c r="E57" s="1216"/>
      <c r="F57" s="127">
        <v>3034</v>
      </c>
      <c r="G57" s="127">
        <v>4589</v>
      </c>
      <c r="H57" s="128">
        <v>4676</v>
      </c>
    </row>
    <row r="58" spans="2:8" ht="45.75" customHeight="1" x14ac:dyDescent="0.15">
      <c r="B58" s="129"/>
      <c r="C58" s="1203" t="s">
        <v>609</v>
      </c>
      <c r="D58" s="1204"/>
      <c r="E58" s="1205"/>
      <c r="F58" s="130">
        <v>1504</v>
      </c>
      <c r="G58" s="130">
        <v>2175</v>
      </c>
      <c r="H58" s="131">
        <v>2417</v>
      </c>
    </row>
    <row r="59" spans="2:8" ht="45.75" customHeight="1" x14ac:dyDescent="0.15">
      <c r="B59" s="129"/>
      <c r="C59" s="1203" t="s">
        <v>610</v>
      </c>
      <c r="D59" s="1204"/>
      <c r="E59" s="1205"/>
      <c r="F59" s="130">
        <v>380</v>
      </c>
      <c r="G59" s="130">
        <v>1288</v>
      </c>
      <c r="H59" s="131">
        <v>1237</v>
      </c>
    </row>
    <row r="60" spans="2:8" ht="45.75" customHeight="1" x14ac:dyDescent="0.15">
      <c r="B60" s="129"/>
      <c r="C60" s="1203" t="s">
        <v>611</v>
      </c>
      <c r="D60" s="1204"/>
      <c r="E60" s="1205"/>
      <c r="F60" s="130">
        <v>285</v>
      </c>
      <c r="G60" s="130">
        <v>385</v>
      </c>
      <c r="H60" s="131">
        <v>386</v>
      </c>
    </row>
    <row r="61" spans="2:8" ht="45.75" customHeight="1" x14ac:dyDescent="0.15">
      <c r="B61" s="129"/>
      <c r="C61" s="1203" t="s">
        <v>612</v>
      </c>
      <c r="D61" s="1204"/>
      <c r="E61" s="1205"/>
      <c r="F61" s="130">
        <v>534</v>
      </c>
      <c r="G61" s="130">
        <v>408</v>
      </c>
      <c r="H61" s="131">
        <v>278</v>
      </c>
    </row>
    <row r="62" spans="2:8" ht="45.75" customHeight="1" thickBot="1" x14ac:dyDescent="0.2">
      <c r="B62" s="132"/>
      <c r="C62" s="1206" t="s">
        <v>613</v>
      </c>
      <c r="D62" s="1207"/>
      <c r="E62" s="1208"/>
      <c r="F62" s="133">
        <v>189</v>
      </c>
      <c r="G62" s="133">
        <v>189</v>
      </c>
      <c r="H62" s="134">
        <v>189</v>
      </c>
    </row>
    <row r="63" spans="2:8" ht="52.5" customHeight="1" thickBot="1" x14ac:dyDescent="0.2">
      <c r="B63" s="135"/>
      <c r="C63" s="1209" t="s">
        <v>53</v>
      </c>
      <c r="D63" s="1209"/>
      <c r="E63" s="1210"/>
      <c r="F63" s="136">
        <v>8012</v>
      </c>
      <c r="G63" s="136">
        <v>9992</v>
      </c>
      <c r="H63" s="137">
        <v>10376</v>
      </c>
    </row>
    <row r="64" spans="2:8" x14ac:dyDescent="0.15"/>
  </sheetData>
  <sheetProtection algorithmName="SHA-512" hashValue="2BxZq6S9Ky5xeM+I4P1Uknu6iGA7m5dabBD/V/6uWQkV101EP12KxPk7+dxvzcmC06TI8EMPBrJNZhIR7KqkoQ==" saltValue="7cFLmNS9654t704IKllx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88238</v>
      </c>
      <c r="E3" s="156"/>
      <c r="F3" s="157">
        <v>73475</v>
      </c>
      <c r="G3" s="158"/>
      <c r="H3" s="159"/>
    </row>
    <row r="4" spans="1:8" x14ac:dyDescent="0.15">
      <c r="A4" s="160"/>
      <c r="B4" s="161"/>
      <c r="C4" s="162"/>
      <c r="D4" s="163">
        <v>55736</v>
      </c>
      <c r="E4" s="164"/>
      <c r="F4" s="165">
        <v>43072</v>
      </c>
      <c r="G4" s="166"/>
      <c r="H4" s="167"/>
    </row>
    <row r="5" spans="1:8" x14ac:dyDescent="0.15">
      <c r="A5" s="148" t="s">
        <v>559</v>
      </c>
      <c r="B5" s="153"/>
      <c r="C5" s="154"/>
      <c r="D5" s="155">
        <v>70366</v>
      </c>
      <c r="E5" s="156"/>
      <c r="F5" s="157">
        <v>87464</v>
      </c>
      <c r="G5" s="158"/>
      <c r="H5" s="159"/>
    </row>
    <row r="6" spans="1:8" x14ac:dyDescent="0.15">
      <c r="A6" s="160"/>
      <c r="B6" s="161"/>
      <c r="C6" s="162"/>
      <c r="D6" s="163">
        <v>35304</v>
      </c>
      <c r="E6" s="164"/>
      <c r="F6" s="165">
        <v>47479</v>
      </c>
      <c r="G6" s="166"/>
      <c r="H6" s="167"/>
    </row>
    <row r="7" spans="1:8" x14ac:dyDescent="0.15">
      <c r="A7" s="148" t="s">
        <v>560</v>
      </c>
      <c r="B7" s="153"/>
      <c r="C7" s="154"/>
      <c r="D7" s="155">
        <v>84175</v>
      </c>
      <c r="E7" s="156"/>
      <c r="F7" s="157">
        <v>96248</v>
      </c>
      <c r="G7" s="158"/>
      <c r="H7" s="159"/>
    </row>
    <row r="8" spans="1:8" x14ac:dyDescent="0.15">
      <c r="A8" s="160"/>
      <c r="B8" s="161"/>
      <c r="C8" s="162"/>
      <c r="D8" s="163">
        <v>47333</v>
      </c>
      <c r="E8" s="164"/>
      <c r="F8" s="165">
        <v>55768</v>
      </c>
      <c r="G8" s="166"/>
      <c r="H8" s="167"/>
    </row>
    <row r="9" spans="1:8" x14ac:dyDescent="0.15">
      <c r="A9" s="148" t="s">
        <v>561</v>
      </c>
      <c r="B9" s="153"/>
      <c r="C9" s="154"/>
      <c r="D9" s="155">
        <v>80508</v>
      </c>
      <c r="E9" s="156"/>
      <c r="F9" s="157">
        <v>76413</v>
      </c>
      <c r="G9" s="158"/>
      <c r="H9" s="159"/>
    </row>
    <row r="10" spans="1:8" x14ac:dyDescent="0.15">
      <c r="A10" s="160"/>
      <c r="B10" s="161"/>
      <c r="C10" s="162"/>
      <c r="D10" s="163">
        <v>48593</v>
      </c>
      <c r="E10" s="164"/>
      <c r="F10" s="165">
        <v>39658</v>
      </c>
      <c r="G10" s="166"/>
      <c r="H10" s="167"/>
    </row>
    <row r="11" spans="1:8" x14ac:dyDescent="0.15">
      <c r="A11" s="148" t="s">
        <v>562</v>
      </c>
      <c r="B11" s="153"/>
      <c r="C11" s="154"/>
      <c r="D11" s="155">
        <v>95126</v>
      </c>
      <c r="E11" s="156"/>
      <c r="F11" s="157">
        <v>66481</v>
      </c>
      <c r="G11" s="158"/>
      <c r="H11" s="159"/>
    </row>
    <row r="12" spans="1:8" x14ac:dyDescent="0.15">
      <c r="A12" s="160"/>
      <c r="B12" s="161"/>
      <c r="C12" s="168"/>
      <c r="D12" s="163">
        <v>53706</v>
      </c>
      <c r="E12" s="164"/>
      <c r="F12" s="165">
        <v>36120</v>
      </c>
      <c r="G12" s="166"/>
      <c r="H12" s="167"/>
    </row>
    <row r="13" spans="1:8" x14ac:dyDescent="0.15">
      <c r="A13" s="148"/>
      <c r="B13" s="153"/>
      <c r="C13" s="169"/>
      <c r="D13" s="170">
        <v>83683</v>
      </c>
      <c r="E13" s="171"/>
      <c r="F13" s="172">
        <v>80016</v>
      </c>
      <c r="G13" s="173"/>
      <c r="H13" s="159"/>
    </row>
    <row r="14" spans="1:8" x14ac:dyDescent="0.15">
      <c r="A14" s="160"/>
      <c r="B14" s="161"/>
      <c r="C14" s="162"/>
      <c r="D14" s="163">
        <v>48134</v>
      </c>
      <c r="E14" s="164"/>
      <c r="F14" s="165">
        <v>44419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9.56</v>
      </c>
      <c r="C19" s="174">
        <f>ROUND(VALUE(SUBSTITUTE(実質収支比率等に係る経年分析!G$48,"▲","-")),2)</f>
        <v>11.28</v>
      </c>
      <c r="D19" s="174">
        <f>ROUND(VALUE(SUBSTITUTE(実質収支比率等に係る経年分析!H$48,"▲","-")),2)</f>
        <v>12.64</v>
      </c>
      <c r="E19" s="174">
        <f>ROUND(VALUE(SUBSTITUTE(実質収支比率等に係る経年分析!I$48,"▲","-")),2)</f>
        <v>14.81</v>
      </c>
      <c r="F19" s="174">
        <f>ROUND(VALUE(SUBSTITUTE(実質収支比率等に係る経年分析!J$48,"▲","-")),2)</f>
        <v>14.38</v>
      </c>
    </row>
    <row r="20" spans="1:11" x14ac:dyDescent="0.15">
      <c r="A20" s="174" t="s">
        <v>57</v>
      </c>
      <c r="B20" s="174">
        <f>ROUND(VALUE(SUBSTITUTE(実質収支比率等に係る経年分析!F$47,"▲","-")),2)</f>
        <v>45.26</v>
      </c>
      <c r="C20" s="174">
        <f>ROUND(VALUE(SUBSTITUTE(実質収支比率等に係る経年分析!G$47,"▲","-")),2)</f>
        <v>46.69</v>
      </c>
      <c r="D20" s="174">
        <f>ROUND(VALUE(SUBSTITUTE(実質収支比率等に係る経年分析!H$47,"▲","-")),2)</f>
        <v>53.41</v>
      </c>
      <c r="E20" s="174">
        <f>ROUND(VALUE(SUBSTITUTE(実質収支比率等に係る経年分析!I$47,"▲","-")),2)</f>
        <v>57.52</v>
      </c>
      <c r="F20" s="174">
        <f>ROUND(VALUE(SUBSTITUTE(実質収支比率等に係る経年分析!J$47,"▲","-")),2)</f>
        <v>57.82</v>
      </c>
    </row>
    <row r="21" spans="1:11" x14ac:dyDescent="0.15">
      <c r="A21" s="174" t="s">
        <v>58</v>
      </c>
      <c r="B21" s="174">
        <f>IF(ISNUMBER(VALUE(SUBSTITUTE(実質収支比率等に係る経年分析!F$49,"▲","-"))),ROUND(VALUE(SUBSTITUTE(実質収支比率等に係る経年分析!F$49,"▲","-")),2),NA())</f>
        <v>3.32</v>
      </c>
      <c r="C21" s="174">
        <f>IF(ISNUMBER(VALUE(SUBSTITUTE(実質収支比率等に係る経年分析!G$49,"▲","-"))),ROUND(VALUE(SUBSTITUTE(実質収支比率等に係る経年分析!G$49,"▲","-")),2),NA())</f>
        <v>11.36</v>
      </c>
      <c r="D21" s="174">
        <f>IF(ISNUMBER(VALUE(SUBSTITUTE(実質収支比率等に係る経年分析!H$49,"▲","-"))),ROUND(VALUE(SUBSTITUTE(実質収支比率等に係る経年分析!H$49,"▲","-")),2),NA())</f>
        <v>-0.61</v>
      </c>
      <c r="E21" s="174">
        <f>IF(ISNUMBER(VALUE(SUBSTITUTE(実質収支比率等に係る経年分析!I$49,"▲","-"))),ROUND(VALUE(SUBSTITUTE(実質収支比率等に係る経年分析!I$49,"▲","-")),2),NA())</f>
        <v>7.16</v>
      </c>
      <c r="F21" s="174">
        <f>IF(ISNUMBER(VALUE(SUBSTITUTE(実質収支比率等に係る経年分析!J$49,"▲","-"))),ROUND(VALUE(SUBSTITUTE(実質収支比率等に係る経年分析!J$49,"▲","-")),2),NA())</f>
        <v>3.76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0.89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軽井沢町駐車場特別会計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0.26</v>
      </c>
    </row>
    <row r="30" spans="1:11" x14ac:dyDescent="0.15">
      <c r="A30" s="175" t="str">
        <f>IF(連結実質赤字比率に係る赤字・黒字の構成分析!C$40="",NA(),連結実質赤字比率に係る赤字・黒字の構成分析!C$40)</f>
        <v>軽井沢町後期高齢者医療特別会計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v>
      </c>
    </row>
    <row r="31" spans="1:11" x14ac:dyDescent="0.15">
      <c r="A31" s="175" t="str">
        <f>IF(連結実質赤字比率に係る赤字・黒字の構成分析!C$39="",NA(),連結実質赤字比率に係る赤字・黒字の構成分析!C$39)</f>
        <v>軽井沢町国民健康保険事業勘定特別会計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15">
      <c r="A32" s="175" t="str">
        <f>IF(連結実質赤字比率に係る赤字・黒字の構成分析!C$38="",NA(),連結実質赤字比率に係る赤字・黒字の構成分析!C$38)</f>
        <v>軽井沢町介護保険特別会計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0.98</v>
      </c>
    </row>
    <row r="33" spans="1:16" x14ac:dyDescent="0.15">
      <c r="A33" s="175" t="str">
        <f>IF(連結実質赤字比率に係る赤字・黒字の構成分析!C$37="",NA(),連結実質赤字比率に係る赤字・黒字の構成分析!C$37)</f>
        <v>軽井沢町下水道事業会計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2.77</v>
      </c>
    </row>
    <row r="34" spans="1:16" x14ac:dyDescent="0.15">
      <c r="A34" s="175" t="str">
        <f>IF(連結実質赤字比率に係る赤字・黒字の構成分析!C$36="",NA(),連結実質赤字比率に係る赤字・黒字の構成分析!C$36)</f>
        <v>軽井沢町国民健康保険軽井沢病院事業会計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2.0699999999999998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3.56</v>
      </c>
    </row>
    <row r="35" spans="1:16" x14ac:dyDescent="0.15">
      <c r="A35" s="175" t="str">
        <f>IF(連結実質赤字比率に係る赤字・黒字の構成分析!C$35="",NA(),連結実質赤字比率に係る赤字・黒字の構成分析!C$35)</f>
        <v>軽井沢町水道事業会計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9.5500000000000007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11.46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9.5500000000000007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14.38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826</v>
      </c>
      <c r="E42" s="176"/>
      <c r="F42" s="176"/>
      <c r="G42" s="176">
        <f>'実質公債費比率（分子）の構造'!L$52</f>
        <v>801</v>
      </c>
      <c r="H42" s="176"/>
      <c r="I42" s="176"/>
      <c r="J42" s="176">
        <f>'実質公債費比率（分子）の構造'!M$52</f>
        <v>700</v>
      </c>
      <c r="K42" s="176"/>
      <c r="L42" s="176"/>
      <c r="M42" s="176">
        <f>'実質公債費比率（分子）の構造'!N$52</f>
        <v>691</v>
      </c>
      <c r="N42" s="176"/>
      <c r="O42" s="176"/>
      <c r="P42" s="176">
        <f>'実質公債費比率（分子）の構造'!O$52</f>
        <v>668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2</v>
      </c>
      <c r="L44" s="176"/>
      <c r="M44" s="176"/>
      <c r="N44" s="176">
        <f>'実質公債費比率（分子）の構造'!O$50</f>
        <v>11</v>
      </c>
      <c r="O44" s="176"/>
      <c r="P44" s="176"/>
    </row>
    <row r="45" spans="1:16" x14ac:dyDescent="0.15">
      <c r="A45" s="176" t="s">
        <v>68</v>
      </c>
      <c r="B45" s="176">
        <f>'実質公債費比率（分子）の構造'!K$49</f>
        <v>77</v>
      </c>
      <c r="C45" s="176"/>
      <c r="D45" s="176"/>
      <c r="E45" s="176">
        <f>'実質公債費比率（分子）の構造'!L$49</f>
        <v>58</v>
      </c>
      <c r="F45" s="176"/>
      <c r="G45" s="176"/>
      <c r="H45" s="176">
        <f>'実質公債費比率（分子）の構造'!M$49</f>
        <v>98</v>
      </c>
      <c r="I45" s="176"/>
      <c r="J45" s="176"/>
      <c r="K45" s="176">
        <f>'実質公債費比率（分子）の構造'!N$49</f>
        <v>32</v>
      </c>
      <c r="L45" s="176"/>
      <c r="M45" s="176"/>
      <c r="N45" s="176">
        <f>'実質公債費比率（分子）の構造'!O$49</f>
        <v>55</v>
      </c>
      <c r="O45" s="176"/>
      <c r="P45" s="176"/>
    </row>
    <row r="46" spans="1:16" x14ac:dyDescent="0.15">
      <c r="A46" s="176" t="s">
        <v>69</v>
      </c>
      <c r="B46" s="176">
        <f>'実質公債費比率（分子）の構造'!K$48</f>
        <v>389</v>
      </c>
      <c r="C46" s="176"/>
      <c r="D46" s="176"/>
      <c r="E46" s="176">
        <f>'実質公債費比率（分子）の構造'!L$48</f>
        <v>349</v>
      </c>
      <c r="F46" s="176"/>
      <c r="G46" s="176"/>
      <c r="H46" s="176">
        <f>'実質公債費比率（分子）の構造'!M$48</f>
        <v>339</v>
      </c>
      <c r="I46" s="176"/>
      <c r="J46" s="176"/>
      <c r="K46" s="176">
        <f>'実質公債費比率（分子）の構造'!N$48</f>
        <v>345</v>
      </c>
      <c r="L46" s="176"/>
      <c r="M46" s="176"/>
      <c r="N46" s="176">
        <f>'実質公債費比率（分子）の構造'!O$48</f>
        <v>353</v>
      </c>
      <c r="O46" s="176"/>
      <c r="P46" s="176"/>
    </row>
    <row r="47" spans="1:16" x14ac:dyDescent="0.15">
      <c r="A47" s="176" t="s">
        <v>70</v>
      </c>
      <c r="B47" s="176">
        <f>'実質公債費比率（分子）の構造'!K$47</f>
        <v>7</v>
      </c>
      <c r="C47" s="176"/>
      <c r="D47" s="176"/>
      <c r="E47" s="176">
        <f>'実質公債費比率（分子）の構造'!L$47</f>
        <v>3</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474</v>
      </c>
      <c r="C49" s="176"/>
      <c r="D49" s="176"/>
      <c r="E49" s="176">
        <f>'実質公債費比率（分子）の構造'!L$45</f>
        <v>490</v>
      </c>
      <c r="F49" s="176"/>
      <c r="G49" s="176"/>
      <c r="H49" s="176">
        <f>'実質公債費比率（分子）の構造'!M$45</f>
        <v>470</v>
      </c>
      <c r="I49" s="176"/>
      <c r="J49" s="176"/>
      <c r="K49" s="176">
        <f>'実質公債費比率（分子）の構造'!N$45</f>
        <v>419</v>
      </c>
      <c r="L49" s="176"/>
      <c r="M49" s="176"/>
      <c r="N49" s="176">
        <f>'実質公債費比率（分子）の構造'!O$45</f>
        <v>353</v>
      </c>
      <c r="O49" s="176"/>
      <c r="P49" s="176"/>
    </row>
    <row r="50" spans="1:16" x14ac:dyDescent="0.15">
      <c r="A50" s="176" t="s">
        <v>73</v>
      </c>
      <c r="B50" s="176" t="e">
        <f>NA()</f>
        <v>#N/A</v>
      </c>
      <c r="C50" s="176">
        <f>IF(ISNUMBER('実質公債費比率（分子）の構造'!K$53),'実質公債費比率（分子）の構造'!K$53,NA())</f>
        <v>121</v>
      </c>
      <c r="D50" s="176" t="e">
        <f>NA()</f>
        <v>#N/A</v>
      </c>
      <c r="E50" s="176" t="e">
        <f>NA()</f>
        <v>#N/A</v>
      </c>
      <c r="F50" s="176">
        <f>IF(ISNUMBER('実質公債費比率（分子）の構造'!L$53),'実質公債費比率（分子）の構造'!L$53,NA())</f>
        <v>99</v>
      </c>
      <c r="G50" s="176" t="e">
        <f>NA()</f>
        <v>#N/A</v>
      </c>
      <c r="H50" s="176" t="e">
        <f>NA()</f>
        <v>#N/A</v>
      </c>
      <c r="I50" s="176">
        <f>IF(ISNUMBER('実質公債費比率（分子）の構造'!M$53),'実質公債費比率（分子）の構造'!M$53,NA())</f>
        <v>207</v>
      </c>
      <c r="J50" s="176" t="e">
        <f>NA()</f>
        <v>#N/A</v>
      </c>
      <c r="K50" s="176" t="e">
        <f>NA()</f>
        <v>#N/A</v>
      </c>
      <c r="L50" s="176">
        <f>IF(ISNUMBER('実質公債費比率（分子）の構造'!N$53),'実質公債費比率（分子）の構造'!N$53,NA())</f>
        <v>107</v>
      </c>
      <c r="M50" s="176" t="e">
        <f>NA()</f>
        <v>#N/A</v>
      </c>
      <c r="N50" s="176" t="e">
        <f>NA()</f>
        <v>#N/A</v>
      </c>
      <c r="O50" s="176">
        <f>IF(ISNUMBER('実質公債費比率（分子）の構造'!O$53),'実質公債費比率（分子）の構造'!O$53,NA())</f>
        <v>104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3964</v>
      </c>
      <c r="E56" s="175"/>
      <c r="F56" s="175"/>
      <c r="G56" s="175">
        <f>'将来負担比率（分子）の構造'!J$52</f>
        <v>3728</v>
      </c>
      <c r="H56" s="175"/>
      <c r="I56" s="175"/>
      <c r="J56" s="175">
        <f>'将来負担比率（分子）の構造'!K$52</f>
        <v>3452</v>
      </c>
      <c r="K56" s="175"/>
      <c r="L56" s="175"/>
      <c r="M56" s="175">
        <f>'将来負担比率（分子）の構造'!L$52</f>
        <v>3180</v>
      </c>
      <c r="N56" s="175"/>
      <c r="O56" s="175"/>
      <c r="P56" s="175">
        <f>'将来負担比率（分子）の構造'!M$52</f>
        <v>2782</v>
      </c>
    </row>
    <row r="57" spans="1:16" x14ac:dyDescent="0.15">
      <c r="A57" s="175" t="s">
        <v>44</v>
      </c>
      <c r="B57" s="175"/>
      <c r="C57" s="175"/>
      <c r="D57" s="175">
        <f>'将来負担比率（分子）の構造'!I$51</f>
        <v>1946</v>
      </c>
      <c r="E57" s="175"/>
      <c r="F57" s="175"/>
      <c r="G57" s="175">
        <f>'将来負担比率（分子）の構造'!J$51</f>
        <v>1753</v>
      </c>
      <c r="H57" s="175"/>
      <c r="I57" s="175"/>
      <c r="J57" s="175">
        <f>'将来負担比率（分子）の構造'!K$51</f>
        <v>1444</v>
      </c>
      <c r="K57" s="175"/>
      <c r="L57" s="175"/>
      <c r="M57" s="175">
        <f>'将来負担比率（分子）の構造'!L$51</f>
        <v>1167</v>
      </c>
      <c r="N57" s="175"/>
      <c r="O57" s="175"/>
      <c r="P57" s="175">
        <f>'将来負担比率（分子）の構造'!M$51</f>
        <v>926</v>
      </c>
    </row>
    <row r="58" spans="1:16" x14ac:dyDescent="0.15">
      <c r="A58" s="175" t="s">
        <v>43</v>
      </c>
      <c r="B58" s="175"/>
      <c r="C58" s="175"/>
      <c r="D58" s="175">
        <f>'将来負担比率（分子）の構造'!I$50</f>
        <v>8318</v>
      </c>
      <c r="E58" s="175"/>
      <c r="F58" s="175"/>
      <c r="G58" s="175">
        <f>'将来負担比率（分子）の構造'!J$50</f>
        <v>9551</v>
      </c>
      <c r="H58" s="175"/>
      <c r="I58" s="175"/>
      <c r="J58" s="175">
        <f>'将来負担比率（分子）の構造'!K$50</f>
        <v>9241</v>
      </c>
      <c r="K58" s="175"/>
      <c r="L58" s="175"/>
      <c r="M58" s="175">
        <f>'将来負担比率（分子）の構造'!L$50</f>
        <v>11259</v>
      </c>
      <c r="N58" s="175"/>
      <c r="O58" s="175"/>
      <c r="P58" s="175">
        <f>'将来負担比率（分子）の構造'!M$50</f>
        <v>11873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1683</v>
      </c>
      <c r="C62" s="175"/>
      <c r="D62" s="175"/>
      <c r="E62" s="175">
        <f>'将来負担比率（分子）の構造'!J$45</f>
        <v>1544</v>
      </c>
      <c r="F62" s="175"/>
      <c r="G62" s="175"/>
      <c r="H62" s="175">
        <f>'将来負担比率（分子）の構造'!K$45</f>
        <v>1603</v>
      </c>
      <c r="I62" s="175"/>
      <c r="J62" s="175"/>
      <c r="K62" s="175">
        <f>'将来負担比率（分子）の構造'!L$45</f>
        <v>1556</v>
      </c>
      <c r="L62" s="175"/>
      <c r="M62" s="175"/>
      <c r="N62" s="175">
        <f>'将来負担比率（分子）の構造'!M$45</f>
        <v>1477</v>
      </c>
      <c r="O62" s="175"/>
      <c r="P62" s="175"/>
    </row>
    <row r="63" spans="1:16" x14ac:dyDescent="0.15">
      <c r="A63" s="175" t="s">
        <v>36</v>
      </c>
      <c r="B63" s="175">
        <f>'将来負担比率（分子）の構造'!I$44</f>
        <v>450</v>
      </c>
      <c r="C63" s="175"/>
      <c r="D63" s="175"/>
      <c r="E63" s="175">
        <f>'将来負担比率（分子）の構造'!J$44</f>
        <v>1161</v>
      </c>
      <c r="F63" s="175"/>
      <c r="G63" s="175"/>
      <c r="H63" s="175">
        <f>'将来負担比率（分子）の構造'!K$44</f>
        <v>1423</v>
      </c>
      <c r="I63" s="175"/>
      <c r="J63" s="175"/>
      <c r="K63" s="175">
        <f>'将来負担比率（分子）の構造'!L$44</f>
        <v>1371</v>
      </c>
      <c r="L63" s="175"/>
      <c r="M63" s="175"/>
      <c r="N63" s="175">
        <f>'将来負担比率（分子）の構造'!M$44</f>
        <v>1296</v>
      </c>
      <c r="O63" s="175"/>
      <c r="P63" s="175"/>
    </row>
    <row r="64" spans="1:16" x14ac:dyDescent="0.15">
      <c r="A64" s="175" t="s">
        <v>35</v>
      </c>
      <c r="B64" s="175">
        <f>'将来負担比率（分子）の構造'!I$43</f>
        <v>2584</v>
      </c>
      <c r="C64" s="175"/>
      <c r="D64" s="175"/>
      <c r="E64" s="175">
        <f>'将来負担比率（分子）の構造'!J$43</f>
        <v>2451</v>
      </c>
      <c r="F64" s="175"/>
      <c r="G64" s="175"/>
      <c r="H64" s="175">
        <f>'将来負担比率（分子）の構造'!K$43</f>
        <v>2204</v>
      </c>
      <c r="I64" s="175"/>
      <c r="J64" s="175"/>
      <c r="K64" s="175">
        <f>'将来負担比率（分子）の構造'!L$43</f>
        <v>1867</v>
      </c>
      <c r="L64" s="175"/>
      <c r="M64" s="175"/>
      <c r="N64" s="175">
        <f>'将来負担比率（分子）の構造'!M$43</f>
        <v>1687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3521</v>
      </c>
      <c r="C66" s="175"/>
      <c r="D66" s="175"/>
      <c r="E66" s="175">
        <f>'将来負担比率（分子）の構造'!J$41</f>
        <v>2963</v>
      </c>
      <c r="F66" s="175"/>
      <c r="G66" s="175"/>
      <c r="H66" s="175">
        <f>'将来負担比率（分子）の構造'!K$41</f>
        <v>2420</v>
      </c>
      <c r="I66" s="175"/>
      <c r="J66" s="175"/>
      <c r="K66" s="175">
        <f>'将来負担比率（分子）の構造'!L$41</f>
        <v>2124</v>
      </c>
      <c r="L66" s="175"/>
      <c r="M66" s="175"/>
      <c r="N66" s="175">
        <f>'将来負担比率（分子）の構造'!M$41</f>
        <v>1790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4888</v>
      </c>
      <c r="C72" s="179">
        <f>基金残高に係る経年分析!G55</f>
        <v>5335</v>
      </c>
      <c r="D72" s="179">
        <f>基金残高に係る経年分析!H55</f>
        <v>5668</v>
      </c>
    </row>
    <row r="73" spans="1:16" x14ac:dyDescent="0.15">
      <c r="A73" s="178" t="s">
        <v>80</v>
      </c>
      <c r="B73" s="179">
        <f>基金残高に係る経年分析!F56</f>
        <v>90</v>
      </c>
      <c r="C73" s="179">
        <f>基金残高に係る経年分析!G56</f>
        <v>68</v>
      </c>
      <c r="D73" s="179">
        <f>基金残高に係る経年分析!H56</f>
        <v>32</v>
      </c>
    </row>
    <row r="74" spans="1:16" x14ac:dyDescent="0.15">
      <c r="A74" s="178" t="s">
        <v>81</v>
      </c>
      <c r="B74" s="179">
        <f>基金残高に係る経年分析!F57</f>
        <v>3034</v>
      </c>
      <c r="C74" s="179">
        <f>基金残高に係る経年分析!G57</f>
        <v>4589</v>
      </c>
      <c r="D74" s="179">
        <f>基金残高に係る経年分析!H57</f>
        <v>4676</v>
      </c>
    </row>
  </sheetData>
  <sheetProtection algorithmName="SHA-512" hashValue="nuZG7ZVmWDtRMm+yKhvND9li6YBtxNcLq3Rc67mubUMXfcrYflTwHyfVLn2ogmuii9Z55K8/ttFPwh0AkpsMmg==" saltValue="iyn9wBfC39pzrqJ1DBVf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軽井沢町</cp:lastModifiedBy>
  <cp:lastPrinted>2024-03-17T23:56:06Z</cp:lastPrinted>
  <dcterms:created xsi:type="dcterms:W3CDTF">2024-03-14T02:30:11Z</dcterms:created>
  <dcterms:modified xsi:type="dcterms:W3CDTF">2024-04-05T06:23:28Z</dcterms:modified>
  <cp:category/>
</cp:coreProperties>
</file>