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10_総務課\財政係\【引継】大町分\○通知・調査関係\R 5調査関係\公営企業\20240116_公営企業に係る経営比較分析表の分析について\"/>
    </mc:Choice>
  </mc:AlternateContent>
  <workbookProtection workbookAlgorithmName="SHA-512" workbookHashValue="NniEPwhluCXdVEwSWpfB65QJdUCZEWK9UVDTzcO1cL3vTYsV5vFLuO5IdMT+Ae4trgnPO55cQTWQr5fOiwNfQg==" workbookSaltValue="Fxk9zNO6tmVV8Cq8Cm+GCQ==" workbookSpinCount="100000" lockStructure="1"/>
  <bookViews>
    <workbookView xWindow="0" yWindow="0" windowWidth="24000" windowHeight="96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<sst xmlns="http://schemas.openxmlformats.org/spreadsheetml/2006/main" count="319" uniqueCount="117">
  <si>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</si>
  <si>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</si>
  <si>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</si>
  <si>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</si>
  <si>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</si>
  <si>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</si>
  <si>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</si>
  <si>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</si>
  <si>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</si>
  <si>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</si>
  <si>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</si>
  <si>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</si>
  <si>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</si>
  <si>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</si>
  <si>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</si>
  <si>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</si>
  <si>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</si>
  <si>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</si>
  <si>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</si>
  <si>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</si>
  <si>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</si>
  <si>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</si>
  <si>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</si>
  <si>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</si>
  <si>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</si>
  <si>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</si>
  <si>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</si>
  <si>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</si>
  <si>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</si>
  <si>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</si>
  <si>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</si>
  <si>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</si>
  <si>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</si>
  <si>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</si>
  <si>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</si>
  <si>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</si>
  <si>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</si>
  <si>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</si>
  <si>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</si>
  <si>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</si>
  <si>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</si>
  <si>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</si>
  <si>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</si>
  <si>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</si>
  <si>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</si>
  <si>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</si>
  <si>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</si>
  <si>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</si>
  <si>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</si>
  <si>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</si>
  <si>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</si>
  <si>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</si>
  <si>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</si>
  <si>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</si>
  <si>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</si>
  <si>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</si>
  <si>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</si>
  <si>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</si>
  <si>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</si>
  <si>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</si>
  <si>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</si>
  <si>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</si>
  <si>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</si>
  <si>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</si>
  <si>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</si>
  <si>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</si>
  <si>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</si>
  <si>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</si>
  <si>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</si>
  <si>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</si>
  <si>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</si>
  <si>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</si>
  <si>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</si>
  <si>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</si>
  <si>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</si>
  <si>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</si>
  <si>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</si>
  <si>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</si>
  <si>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</si>
  <si>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</si>
  <si>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</si>
  <si>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</si>
  <si>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</si>
  <si>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</si>
  <si>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</si>
  <si>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</si>
  <si>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</si>
  <si>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</si>
  <si>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</si>
  <si>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</si>
  <si>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</si>
  <si>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</si>
  <si>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</si>
  <si>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</si>
  <si>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</si>
  <si>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</si>
  <si>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軽井沢町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</si>
  <si>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</si>
  <si>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</si>
  <si>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</si>
  <si>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</si>
  <si>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</si>
  <si>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</si>
  <si>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</si>
  <si>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</si>
  <si>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</si>
  <si>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</si>
  <si>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</si>
  <si>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</si>
  <si>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</si>
  <si>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</si>
  <si>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</si>
  <si>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</si>
  <si>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</si>
  <si>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当該指標は、起債元利償還金の減少により、100％を上回っているが、今後人口減少による使用料収入の低下により、100％を下回る可能性がある。汚水処理費の削減に引き続き努めるほか、経営戦略に基づいた適正な使用料収入の確保を検討していく。
②累積欠損金比率
　当該指標は、現在0％であるが、終末処理施設の老朽化に伴い維持管理経費が増大するため、更なる維持管理経費の削減、接続率の向上への取組を進める。
③流動比率
　流動比率は類似団体の平均値を大きく上回る数値となっている。
④企業債残高対事業規模比率
　企業債の償還金を一般会計からの繰入金ですべて賄っているため、数値は0となっている。
⑤経費回収率
　処理施設の維持管理を複数市町で委託するなど汚水処理費の削減に努めている。
⑥汚水処理原価
　処理施設の維持管理を複数市町で委託するなど、施設の効率的管理・運営を行っている。類似団体の平均値よりも低い数値となっているが、終末処理施設の老朽化に伴い、今後施設の更新費用が増大するため、更なる維持管理費の削減、接続率の向上への取組を進め、有収水量の増加に努める。
⑦施設利用率
　令和４年度の施設利用率は、類似団体平均値を上回っている。当町は季節により観光人口が増加するため、現在の施設利用率を維持していく予定である。
⑧水洗化率
　水洗化率は類似団体の平均値を上回る数値となっている。</t>
    <rPh sb="1" eb="3">
      <t>ケイジョウ</t>
    </rPh>
    <rPh sb="3" eb="5">
      <t>シュウシ</t>
    </rPh>
    <rPh sb="5" eb="7">
      <t>ヒリツ</t>
    </rPh>
    <rPh sb="10" eb="12">
      <t>トウガイ</t>
    </rPh>
    <rPh sb="12" eb="14">
      <t>シヒョウ</t>
    </rPh>
    <rPh sb="16" eb="18">
      <t>キサイ</t>
    </rPh>
    <rPh sb="20" eb="22">
      <t>ショウカン</t>
    </rPh>
    <rPh sb="22" eb="23">
      <t>キン</t>
    </rPh>
    <rPh sb="24" eb="26">
      <t>ゲンショウ</t>
    </rPh>
    <rPh sb="35" eb="37">
      <t>ウワマワ</t>
    </rPh>
    <rPh sb="43" eb="45">
      <t>コンゴ</t>
    </rPh>
    <rPh sb="45" eb="47">
      <t>ジンコウ</t>
    </rPh>
    <rPh sb="47" eb="49">
      <t>ゲンショウ</t>
    </rPh>
    <rPh sb="52" eb="55">
      <t>シヨウリョウ</t>
    </rPh>
    <rPh sb="55" eb="57">
      <t>シュウニュウ</t>
    </rPh>
    <rPh sb="58" eb="60">
      <t>テイカ</t>
    </rPh>
    <rPh sb="69" eb="71">
      <t>シタマワ</t>
    </rPh>
    <rPh sb="72" eb="75">
      <t>カノウセイ</t>
    </rPh>
    <rPh sb="79" eb="81">
      <t>オスイ</t>
    </rPh>
    <rPh sb="81" eb="83">
      <t>ショリ</t>
    </rPh>
    <rPh sb="83" eb="84">
      <t>ヒ</t>
    </rPh>
    <rPh sb="85" eb="87">
      <t>サクゲン</t>
    </rPh>
    <rPh sb="88" eb="89">
      <t>ヒ</t>
    </rPh>
    <rPh sb="90" eb="91">
      <t>ツヅ</t>
    </rPh>
    <rPh sb="92" eb="93">
      <t>ツト</t>
    </rPh>
    <rPh sb="98" eb="100">
      <t>ケイエイ</t>
    </rPh>
    <rPh sb="100" eb="102">
      <t>センリャク</t>
    </rPh>
    <rPh sb="103" eb="104">
      <t>モト</t>
    </rPh>
    <rPh sb="107" eb="109">
      <t>テキセイ</t>
    </rPh>
    <rPh sb="110" eb="113">
      <t>シヨウリョウ</t>
    </rPh>
    <rPh sb="113" eb="115">
      <t>シュウニュウ</t>
    </rPh>
    <rPh sb="116" eb="118">
      <t>カクホ</t>
    </rPh>
    <rPh sb="119" eb="121">
      <t>ケントウ</t>
    </rPh>
    <rPh sb="128" eb="130">
      <t>ルイセキ</t>
    </rPh>
    <rPh sb="130" eb="132">
      <t>ケッソン</t>
    </rPh>
    <rPh sb="132" eb="133">
      <t>キン</t>
    </rPh>
    <rPh sb="133" eb="135">
      <t>ヒリツ</t>
    </rPh>
    <rPh sb="137" eb="141">
      <t>トウガイシヒョウ</t>
    </rPh>
    <rPh sb="143" eb="145">
      <t>ゲンザイ</t>
    </rPh>
    <rPh sb="172" eb="174">
      <t>ゾウダイ</t>
    </rPh>
    <rPh sb="196" eb="198">
      <t>コウジョウ</t>
    </rPh>
    <rPh sb="200" eb="202">
      <t>トリクミ</t>
    </rPh>
    <rPh sb="203" eb="204">
      <t>スス</t>
    </rPh>
    <rPh sb="209" eb="211">
      <t>リュウドウ</t>
    </rPh>
    <rPh sb="211" eb="213">
      <t>ヒリツ</t>
    </rPh>
    <rPh sb="215" eb="217">
      <t>リュウドウ</t>
    </rPh>
    <rPh sb="217" eb="219">
      <t>ヒリツ</t>
    </rPh>
    <rPh sb="220" eb="222">
      <t>ルイジ</t>
    </rPh>
    <rPh sb="222" eb="224">
      <t>ダンタイ</t>
    </rPh>
    <rPh sb="225" eb="228">
      <t>ヘイキンチ</t>
    </rPh>
    <rPh sb="229" eb="230">
      <t>オオ</t>
    </rPh>
    <rPh sb="232" eb="234">
      <t>ウワマワ</t>
    </rPh>
    <rPh sb="235" eb="237">
      <t>スウチ</t>
    </rPh>
    <rPh sb="246" eb="248">
      <t>キギョウ</t>
    </rPh>
    <rPh sb="248" eb="249">
      <t>サイ</t>
    </rPh>
    <rPh sb="249" eb="251">
      <t>ザンダカ</t>
    </rPh>
    <rPh sb="251" eb="252">
      <t>タイ</t>
    </rPh>
    <rPh sb="252" eb="254">
      <t>ジギョウ</t>
    </rPh>
    <rPh sb="254" eb="256">
      <t>キボ</t>
    </rPh>
    <rPh sb="256" eb="258">
      <t>ヒリツ</t>
    </rPh>
    <rPh sb="303" eb="305">
      <t>ケイヒ</t>
    </rPh>
    <rPh sb="305" eb="307">
      <t>カイシュウ</t>
    </rPh>
    <rPh sb="307" eb="308">
      <t>リツ</t>
    </rPh>
    <rPh sb="310" eb="312">
      <t>ショリ</t>
    </rPh>
    <rPh sb="312" eb="314">
      <t>シセツ</t>
    </rPh>
    <rPh sb="315" eb="317">
      <t>イジ</t>
    </rPh>
    <rPh sb="317" eb="319">
      <t>カンリ</t>
    </rPh>
    <rPh sb="320" eb="322">
      <t>フクスウ</t>
    </rPh>
    <rPh sb="322" eb="324">
      <t>シチョウ</t>
    </rPh>
    <rPh sb="325" eb="327">
      <t>イタク</t>
    </rPh>
    <rPh sb="331" eb="333">
      <t>オスイ</t>
    </rPh>
    <rPh sb="333" eb="335">
      <t>ショリ</t>
    </rPh>
    <rPh sb="335" eb="336">
      <t>ヒ</t>
    </rPh>
    <rPh sb="337" eb="339">
      <t>サクゲン</t>
    </rPh>
    <rPh sb="340" eb="341">
      <t>ツト</t>
    </rPh>
    <rPh sb="348" eb="350">
      <t>オスイ</t>
    </rPh>
    <rPh sb="350" eb="352">
      <t>ショリ</t>
    </rPh>
    <rPh sb="352" eb="354">
      <t>ゲンカ</t>
    </rPh>
    <rPh sb="356" eb="358">
      <t>ショリ</t>
    </rPh>
    <rPh sb="358" eb="360">
      <t>シセツ</t>
    </rPh>
    <rPh sb="361" eb="363">
      <t>イジ</t>
    </rPh>
    <rPh sb="363" eb="365">
      <t>カンリ</t>
    </rPh>
    <rPh sb="366" eb="368">
      <t>フクスウ</t>
    </rPh>
    <rPh sb="368" eb="370">
      <t>シチョウ</t>
    </rPh>
    <rPh sb="371" eb="373">
      <t>イタク</t>
    </rPh>
    <rPh sb="378" eb="380">
      <t>シセツ</t>
    </rPh>
    <rPh sb="381" eb="384">
      <t>コウリツテキ</t>
    </rPh>
    <rPh sb="384" eb="386">
      <t>カンリ</t>
    </rPh>
    <rPh sb="387" eb="389">
      <t>ウンエイ</t>
    </rPh>
    <rPh sb="390" eb="391">
      <t>オコナ</t>
    </rPh>
    <rPh sb="396" eb="398">
      <t>ルイジ</t>
    </rPh>
    <rPh sb="398" eb="400">
      <t>ダンタイ</t>
    </rPh>
    <rPh sb="401" eb="404">
      <t>ヘイキンチ</t>
    </rPh>
    <rPh sb="407" eb="408">
      <t>ヒク</t>
    </rPh>
    <rPh sb="409" eb="411">
      <t>スウチ</t>
    </rPh>
    <rPh sb="419" eb="421">
      <t>シュウマツ</t>
    </rPh>
    <rPh sb="421" eb="423">
      <t>ショリ</t>
    </rPh>
    <rPh sb="423" eb="425">
      <t>シセツ</t>
    </rPh>
    <rPh sb="426" eb="429">
      <t>ロウキュウカ</t>
    </rPh>
    <rPh sb="430" eb="431">
      <t>トモナ</t>
    </rPh>
    <rPh sb="433" eb="435">
      <t>コンゴ</t>
    </rPh>
    <rPh sb="435" eb="437">
      <t>シセツ</t>
    </rPh>
    <rPh sb="438" eb="440">
      <t>コウシン</t>
    </rPh>
    <rPh sb="440" eb="442">
      <t>ヒヨウ</t>
    </rPh>
    <rPh sb="443" eb="445">
      <t>ゾウダイ</t>
    </rPh>
    <rPh sb="450" eb="451">
      <t>サラ</t>
    </rPh>
    <rPh sb="453" eb="455">
      <t>イジ</t>
    </rPh>
    <rPh sb="455" eb="457">
      <t>カンリ</t>
    </rPh>
    <rPh sb="457" eb="458">
      <t>ヒ</t>
    </rPh>
    <rPh sb="459" eb="461">
      <t>サクゲン</t>
    </rPh>
    <rPh sb="462" eb="464">
      <t>セツゾク</t>
    </rPh>
    <rPh sb="464" eb="465">
      <t>リツ</t>
    </rPh>
    <rPh sb="466" eb="468">
      <t>コウジョウ</t>
    </rPh>
    <rPh sb="470" eb="472">
      <t>トリクミ</t>
    </rPh>
    <rPh sb="473" eb="474">
      <t>スス</t>
    </rPh>
    <rPh sb="476" eb="478">
      <t>ユウシュウ</t>
    </rPh>
    <rPh sb="478" eb="480">
      <t>スイリョウ</t>
    </rPh>
    <rPh sb="481" eb="483">
      <t>ゾウカ</t>
    </rPh>
    <rPh sb="484" eb="485">
      <t>ツト</t>
    </rPh>
    <rPh sb="490" eb="492">
      <t>シセツ</t>
    </rPh>
    <rPh sb="492" eb="495">
      <t>リヨウリツ</t>
    </rPh>
    <rPh sb="497" eb="499">
      <t>レイワ</t>
    </rPh>
    <rPh sb="500" eb="502">
      <t>ネンド</t>
    </rPh>
    <rPh sb="503" eb="505">
      <t>シセツ</t>
    </rPh>
    <rPh sb="505" eb="508">
      <t>リヨウリツ</t>
    </rPh>
    <rPh sb="510" eb="512">
      <t>ルイジ</t>
    </rPh>
    <rPh sb="512" eb="514">
      <t>ダンタイ</t>
    </rPh>
    <rPh sb="514" eb="517">
      <t>ヘイキンチ</t>
    </rPh>
    <rPh sb="518" eb="520">
      <t>ウワマワ</t>
    </rPh>
    <rPh sb="525" eb="527">
      <t>トウチョウ</t>
    </rPh>
    <rPh sb="528" eb="530">
      <t>キセツ</t>
    </rPh>
    <rPh sb="533" eb="535">
      <t>カンコウ</t>
    </rPh>
    <rPh sb="535" eb="537">
      <t>ジンコウ</t>
    </rPh>
    <rPh sb="538" eb="540">
      <t>ゾウカ</t>
    </rPh>
    <rPh sb="545" eb="547">
      <t>ゲンザイ</t>
    </rPh>
    <rPh sb="548" eb="550">
      <t>シセツ</t>
    </rPh>
    <rPh sb="550" eb="553">
      <t>リヨウリツ</t>
    </rPh>
    <rPh sb="554" eb="556">
      <t>イジ</t>
    </rPh>
    <rPh sb="560" eb="562">
      <t>ヨテイ</t>
    </rPh>
    <rPh sb="568" eb="571">
      <t>スイセンカ</t>
    </rPh>
    <rPh sb="571" eb="572">
      <t>リツ</t>
    </rPh>
    <rPh sb="574" eb="577">
      <t>スイセンカ</t>
    </rPh>
    <rPh sb="577" eb="578">
      <t>リツ</t>
    </rPh>
    <rPh sb="579" eb="581">
      <t>ルイジ</t>
    </rPh>
    <rPh sb="581" eb="583">
      <t>ダンタイ</t>
    </rPh>
    <rPh sb="584" eb="587">
      <t>ヘイキンチ</t>
    </rPh>
    <rPh sb="588" eb="590">
      <t>ウワマワ</t>
    </rPh>
    <rPh sb="591" eb="593">
      <t>スウチ</t>
    </rPh>
    <phoneticPr fontId="4"/>
  </si>
  <si>
    <t>　軽井沢町下水道ストックマネジメント計画を策定し、処理施設、管路施設の点検調査を実施している。
　今後、経営戦略、下水道ストックマネジメント計画に基づき、経営状況とのバランスを考慮し、資産管理の最適化、更新費用の平準化を図ることとしている。</t>
    <rPh sb="1" eb="4">
      <t>カルイザワ</t>
    </rPh>
    <rPh sb="4" eb="5">
      <t>マチ</t>
    </rPh>
    <rPh sb="5" eb="8">
      <t>ゲスイドウ</t>
    </rPh>
    <rPh sb="18" eb="20">
      <t>ケイカク</t>
    </rPh>
    <rPh sb="21" eb="23">
      <t>サクテイ</t>
    </rPh>
    <rPh sb="25" eb="27">
      <t>ショリ</t>
    </rPh>
    <rPh sb="27" eb="29">
      <t>シセツ</t>
    </rPh>
    <rPh sb="30" eb="32">
      <t>カンロ</t>
    </rPh>
    <rPh sb="32" eb="34">
      <t>シセツ</t>
    </rPh>
    <rPh sb="35" eb="37">
      <t>テンケン</t>
    </rPh>
    <rPh sb="37" eb="39">
      <t>チョウサ</t>
    </rPh>
    <rPh sb="40" eb="42">
      <t>ジッシ</t>
    </rPh>
    <rPh sb="49" eb="51">
      <t>コンゴ</t>
    </rPh>
    <rPh sb="52" eb="54">
      <t>ケイエイ</t>
    </rPh>
    <rPh sb="54" eb="56">
      <t>センリャク</t>
    </rPh>
    <rPh sb="57" eb="60">
      <t>ゲスイドウ</t>
    </rPh>
    <rPh sb="70" eb="72">
      <t>ケイカク</t>
    </rPh>
    <rPh sb="73" eb="74">
      <t>モト</t>
    </rPh>
    <rPh sb="77" eb="79">
      <t>ケイエイ</t>
    </rPh>
    <rPh sb="79" eb="81">
      <t>ジョウキョウ</t>
    </rPh>
    <rPh sb="88" eb="90">
      <t>コウリョ</t>
    </rPh>
    <rPh sb="92" eb="94">
      <t>シサン</t>
    </rPh>
    <rPh sb="94" eb="96">
      <t>カンリ</t>
    </rPh>
    <rPh sb="97" eb="100">
      <t>サイテキカ</t>
    </rPh>
    <rPh sb="101" eb="103">
      <t>コウシン</t>
    </rPh>
    <rPh sb="103" eb="105">
      <t>ヒヨウ</t>
    </rPh>
    <rPh sb="106" eb="109">
      <t>ヘイジュンカ</t>
    </rPh>
    <rPh sb="110" eb="111">
      <t>ハカ</t>
    </rPh>
    <phoneticPr fontId="4"/>
  </si>
  <si>
    <t>　下水道事業の供用開始から約30年が経過し、処理施設の更新時期を迎えており、ストックマネジメント計画に基づいた施設管理の最適化、更新費用の平準化を図っていく予定である。
　管渠の改善については実施していないものの、ストックマネジメント計画に基づき、点検調査を行っていく。
　令和４年度に公営企業会計への移行のほか、経営戦略に基づいた経営基盤の強化への取り組みを進める。
　今後もより一層、安定した下水道経営の実現、持続的なサービスを提供していくため経営基盤の強化への取り組みを進めていく。</t>
    <rPh sb="1" eb="4">
      <t>ゲスイドウ</t>
    </rPh>
    <rPh sb="4" eb="6">
      <t>ジギョウ</t>
    </rPh>
    <rPh sb="7" eb="9">
      <t>キョウヨウ</t>
    </rPh>
    <rPh sb="9" eb="11">
      <t>カイシ</t>
    </rPh>
    <rPh sb="13" eb="14">
      <t>ヤク</t>
    </rPh>
    <rPh sb="16" eb="17">
      <t>ネン</t>
    </rPh>
    <rPh sb="18" eb="20">
      <t>ケイカ</t>
    </rPh>
    <rPh sb="22" eb="24">
      <t>ショリ</t>
    </rPh>
    <rPh sb="24" eb="26">
      <t>シセツ</t>
    </rPh>
    <rPh sb="27" eb="29">
      <t>コウシン</t>
    </rPh>
    <rPh sb="29" eb="31">
      <t>ジキ</t>
    </rPh>
    <rPh sb="32" eb="33">
      <t>ムカ</t>
    </rPh>
    <rPh sb="48" eb="50">
      <t>ケイカク</t>
    </rPh>
    <rPh sb="51" eb="52">
      <t>モト</t>
    </rPh>
    <rPh sb="55" eb="57">
      <t>シセツ</t>
    </rPh>
    <rPh sb="57" eb="59">
      <t>カンリ</t>
    </rPh>
    <rPh sb="60" eb="63">
      <t>サイテキカ</t>
    </rPh>
    <rPh sb="64" eb="66">
      <t>コウシン</t>
    </rPh>
    <rPh sb="66" eb="68">
      <t>ヒヨウ</t>
    </rPh>
    <rPh sb="69" eb="72">
      <t>ヘイジュンカ</t>
    </rPh>
    <rPh sb="73" eb="74">
      <t>ハカ</t>
    </rPh>
    <rPh sb="78" eb="80">
      <t>ヨテイ</t>
    </rPh>
    <rPh sb="86" eb="88">
      <t>カンキョ</t>
    </rPh>
    <rPh sb="89" eb="91">
      <t>カイゼン</t>
    </rPh>
    <rPh sb="96" eb="98">
      <t>ジッシ</t>
    </rPh>
    <rPh sb="117" eb="119">
      <t>ケイカク</t>
    </rPh>
    <rPh sb="120" eb="121">
      <t>モト</t>
    </rPh>
    <rPh sb="124" eb="126">
      <t>テンケン</t>
    </rPh>
    <rPh sb="126" eb="128">
      <t>チョウサ</t>
    </rPh>
    <rPh sb="129" eb="130">
      <t>オコナ</t>
    </rPh>
    <rPh sb="137" eb="139">
      <t>レイワ</t>
    </rPh>
    <rPh sb="140" eb="142">
      <t>ネンド</t>
    </rPh>
    <rPh sb="143" eb="145">
      <t>コウエイ</t>
    </rPh>
    <rPh sb="145" eb="147">
      <t>キギョウ</t>
    </rPh>
    <rPh sb="147" eb="149">
      <t>カイケイ</t>
    </rPh>
    <rPh sb="151" eb="153">
      <t>イコウ</t>
    </rPh>
    <rPh sb="157" eb="159">
      <t>ケイエイ</t>
    </rPh>
    <rPh sb="159" eb="161">
      <t>センリャク</t>
    </rPh>
    <rPh sb="162" eb="163">
      <t>モト</t>
    </rPh>
    <rPh sb="166" eb="168">
      <t>ケイエイ</t>
    </rPh>
    <rPh sb="168" eb="170">
      <t>キバン</t>
    </rPh>
    <rPh sb="171" eb="173">
      <t>キョウカ</t>
    </rPh>
    <rPh sb="175" eb="176">
      <t>ト</t>
    </rPh>
    <rPh sb="177" eb="178">
      <t>ク</t>
    </rPh>
    <rPh sb="180" eb="181">
      <t>スス</t>
    </rPh>
    <rPh sb="186" eb="188">
      <t>コンゴ</t>
    </rPh>
    <rPh sb="191" eb="193">
      <t>イッソウ</t>
    </rPh>
    <rPh sb="194" eb="196">
      <t>アンテイ</t>
    </rPh>
    <rPh sb="198" eb="201">
      <t>ゲスイドウ</t>
    </rPh>
    <rPh sb="201" eb="203">
      <t>ケイエイ</t>
    </rPh>
    <rPh sb="204" eb="206">
      <t>ジツゲン</t>
    </rPh>
    <rPh sb="207" eb="210">
      <t>ジゾクテキ</t>
    </rPh>
    <rPh sb="216" eb="218">
      <t>テイキョウ</t>
    </rPh>
    <rPh sb="224" eb="226">
      <t>ケイエイ</t>
    </rPh>
    <rPh sb="226" eb="228">
      <t>キバン</t>
    </rPh>
    <rPh sb="229" eb="231">
      <t>キョウカ</t>
    </rPh>
    <rPh sb="233" eb="234">
      <t>ト</t>
    </rPh>
    <rPh sb="235" eb="236">
      <t>ク</t>
    </rPh>
    <rPh sb="238" eb="23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</si>
</sst>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A70-46B6-A7D2-81DC0A9126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5A70-46B6-A7D2-81DC0A9126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53.94</c:v>
                </c:pt>
              </c:numCache>
            </c:numRef>
          </c:val>
          <c:extLst>
            <c:ext xmlns:c16="http://schemas.microsoft.com/office/drawing/2014/chart" uri="{C3380CC4-5D6E-409C-BE32-E72D297353CC}">
              <c16:uniqueId val="{00000000-FA78-47A4-A1EE-947889BF5DF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47.32</c:v>
                </c:pt>
              </c:numCache>
            </c:numRef>
          </c:val>
          <c:smooth val="0"/>
          <c:extLst>
            <c:ext xmlns:c16="http://schemas.microsoft.com/office/drawing/2014/chart" uri="{C3380CC4-5D6E-409C-BE32-E72D297353CC}">
              <c16:uniqueId val="{00000001-FA78-47A4-A1EE-947889BF5DF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95.47</c:v>
                </c:pt>
              </c:numCache>
            </c:numRef>
          </c:val>
          <c:extLst>
            <c:ext xmlns:c16="http://schemas.microsoft.com/office/drawing/2014/chart" uri="{C3380CC4-5D6E-409C-BE32-E72D297353CC}">
              <c16:uniqueId val="{00000000-8DD7-4EFF-9DCA-D1AD0DF6BE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81.33</c:v>
                </c:pt>
              </c:numCache>
            </c:numRef>
          </c:val>
          <c:smooth val="0"/>
          <c:extLst>
            <c:ext xmlns:c16="http://schemas.microsoft.com/office/drawing/2014/chart" uri="{C3380CC4-5D6E-409C-BE32-E72D297353CC}">
              <c16:uniqueId val="{00000001-8DD7-4EFF-9DCA-D1AD0DF6BE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102.02</c:v>
                </c:pt>
              </c:numCache>
            </c:numRef>
          </c:val>
          <c:extLst>
            <c:ext xmlns:c16="http://schemas.microsoft.com/office/drawing/2014/chart" uri="{C3380CC4-5D6E-409C-BE32-E72D297353CC}">
              <c16:uniqueId val="{00000000-285E-4979-8AC7-DF7D1C8EF5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107.19</c:v>
                </c:pt>
              </c:numCache>
            </c:numRef>
          </c:val>
          <c:smooth val="0"/>
          <c:extLst>
            <c:ext xmlns:c16="http://schemas.microsoft.com/office/drawing/2014/chart" uri="{C3380CC4-5D6E-409C-BE32-E72D297353CC}">
              <c16:uniqueId val="{00000001-285E-4979-8AC7-DF7D1C8EF5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50.89</c:v>
                </c:pt>
              </c:numCache>
            </c:numRef>
          </c:val>
          <c:extLst>
            <c:ext xmlns:c16="http://schemas.microsoft.com/office/drawing/2014/chart" uri="{C3380CC4-5D6E-409C-BE32-E72D297353CC}">
              <c16:uniqueId val="{00000000-AF29-4B09-B9C2-D339DC8E33B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22.89</c:v>
                </c:pt>
              </c:numCache>
            </c:numRef>
          </c:val>
          <c:smooth val="0"/>
          <c:extLst>
            <c:ext xmlns:c16="http://schemas.microsoft.com/office/drawing/2014/chart" uri="{C3380CC4-5D6E-409C-BE32-E72D297353CC}">
              <c16:uniqueId val="{00000001-AF29-4B09-B9C2-D339DC8E33B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44B-4B71-9092-A1E0369ABB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44B-4B71-9092-A1E0369ABB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BAF-4ECF-B5C3-1AD0767BB6C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31.07</c:v>
                </c:pt>
              </c:numCache>
            </c:numRef>
          </c:val>
          <c:smooth val="0"/>
          <c:extLst>
            <c:ext xmlns:c16="http://schemas.microsoft.com/office/drawing/2014/chart" uri="{C3380CC4-5D6E-409C-BE32-E72D297353CC}">
              <c16:uniqueId val="{00000001-ABAF-4ECF-B5C3-1AD0767BB6C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138.94999999999999</c:v>
                </c:pt>
              </c:numCache>
            </c:numRef>
          </c:val>
          <c:extLst>
            <c:ext xmlns:c16="http://schemas.microsoft.com/office/drawing/2014/chart" uri="{C3380CC4-5D6E-409C-BE32-E72D297353CC}">
              <c16:uniqueId val="{00000000-5D99-4F69-A59F-E935C00CCB9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51.09</c:v>
                </c:pt>
              </c:numCache>
            </c:numRef>
          </c:val>
          <c:smooth val="0"/>
          <c:extLst>
            <c:ext xmlns:c16="http://schemas.microsoft.com/office/drawing/2014/chart" uri="{C3380CC4-5D6E-409C-BE32-E72D297353CC}">
              <c16:uniqueId val="{00000001-5D99-4F69-A59F-E935C00CCB9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5AC-4821-A69C-D0031890D9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1194.56</c:v>
                </c:pt>
              </c:numCache>
            </c:numRef>
          </c:val>
          <c:smooth val="0"/>
          <c:extLst>
            <c:ext xmlns:c16="http://schemas.microsoft.com/office/drawing/2014/chart" uri="{C3380CC4-5D6E-409C-BE32-E72D297353CC}">
              <c16:uniqueId val="{00000001-15AC-4821-A69C-D0031890D9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103.81</c:v>
                </c:pt>
              </c:numCache>
            </c:numRef>
          </c:val>
          <c:extLst>
            <c:ext xmlns:c16="http://schemas.microsoft.com/office/drawing/2014/chart" uri="{C3380CC4-5D6E-409C-BE32-E72D297353CC}">
              <c16:uniqueId val="{00000000-7C6A-4342-B5DC-20EE0375922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76.78</c:v>
                </c:pt>
              </c:numCache>
            </c:numRef>
          </c:val>
          <c:smooth val="0"/>
          <c:extLst>
            <c:ext xmlns:c16="http://schemas.microsoft.com/office/drawing/2014/chart" uri="{C3380CC4-5D6E-409C-BE32-E72D297353CC}">
              <c16:uniqueId val="{00000001-7C6A-4342-B5DC-20EE0375922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181.52</c:v>
                </c:pt>
              </c:numCache>
            </c:numRef>
          </c:val>
          <c:extLst>
            <c:ext xmlns:c16="http://schemas.microsoft.com/office/drawing/2014/chart" uri="{C3380CC4-5D6E-409C-BE32-E72D297353CC}">
              <c16:uniqueId val="{00000000-EA51-4766-8252-EDE01D049B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224.31</c:v>
                </c:pt>
              </c:numCache>
            </c:numRef>
          </c:val>
          <c:smooth val="0"/>
          <c:extLst>
            <c:ext xmlns:c16="http://schemas.microsoft.com/office/drawing/2014/chart" uri="{C3380CC4-5D6E-409C-BE32-E72D297353CC}">
              <c16:uniqueId val="{00000001-EA51-4766-8252-EDE01D049B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60" zoomScaleNormal="100" workbookViewId="0">
      <selection activeCell="CE78" sqref="CE7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長野県　軽井沢町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21510</v>
      </c>
      <c r="AM8" s="42"/>
      <c r="AN8" s="42"/>
      <c r="AO8" s="42"/>
      <c r="AP8" s="42"/>
      <c r="AQ8" s="42"/>
      <c r="AR8" s="42"/>
      <c r="AS8" s="42"/>
      <c r="AT8" s="35">
        <f>データ!T6</f>
        <v>156.03</v>
      </c>
      <c r="AU8" s="35"/>
      <c r="AV8" s="35"/>
      <c r="AW8" s="35"/>
      <c r="AX8" s="35"/>
      <c r="AY8" s="35"/>
      <c r="AZ8" s="35"/>
      <c r="BA8" s="35"/>
      <c r="BB8" s="35">
        <f>データ!U6</f>
        <v>137.86000000000001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91.81</v>
      </c>
      <c r="J10" s="35"/>
      <c r="K10" s="35"/>
      <c r="L10" s="35"/>
      <c r="M10" s="35"/>
      <c r="N10" s="35"/>
      <c r="O10" s="35"/>
      <c r="P10" s="35">
        <f>データ!P6</f>
        <v>45.66</v>
      </c>
      <c r="Q10" s="35"/>
      <c r="R10" s="35"/>
      <c r="S10" s="35"/>
      <c r="T10" s="35"/>
      <c r="U10" s="35"/>
      <c r="V10" s="35"/>
      <c r="W10" s="35">
        <f>データ!Q6</f>
        <v>94.47</v>
      </c>
      <c r="X10" s="35"/>
      <c r="Y10" s="35"/>
      <c r="Z10" s="35"/>
      <c r="AA10" s="35"/>
      <c r="AB10" s="35"/>
      <c r="AC10" s="35"/>
      <c r="AD10" s="42">
        <f>データ!R6</f>
        <v>2860</v>
      </c>
      <c r="AE10" s="42"/>
      <c r="AF10" s="42"/>
      <c r="AG10" s="42"/>
      <c r="AH10" s="42"/>
      <c r="AI10" s="42"/>
      <c r="AJ10" s="42"/>
      <c r="AK10" s="2"/>
      <c r="AL10" s="42">
        <f>データ!V6</f>
        <v>9797</v>
      </c>
      <c r="AM10" s="42"/>
      <c r="AN10" s="42"/>
      <c r="AO10" s="42"/>
      <c r="AP10" s="42"/>
      <c r="AQ10" s="42"/>
      <c r="AR10" s="42"/>
      <c r="AS10" s="42"/>
      <c r="AT10" s="35">
        <f>データ!W6</f>
        <v>6.62</v>
      </c>
      <c r="AU10" s="35"/>
      <c r="AV10" s="35"/>
      <c r="AW10" s="35"/>
      <c r="AX10" s="35"/>
      <c r="AY10" s="35"/>
      <c r="AZ10" s="35"/>
      <c r="BA10" s="35"/>
      <c r="BB10" s="35">
        <f>データ!X6</f>
        <v>1479.91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Yg2FniouMKKqutElEOHRcGENTG6VbHDwyFc2B7F4OMIQkuZcs+YUVUUDU0Rmc4zxCj6TkyL2gClfiGKskNSOnQ==" saltValue="ngMK57zVYmGNSt1EwnJNX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203211</v>
      </c>
      <c r="D6" s="19">
        <f t="shared" si="3"/>
        <v>46</v>
      </c>
      <c r="E6" s="19">
        <f t="shared" si="3"/>
        <v>17</v>
      </c>
      <c r="F6" s="19">
        <f t="shared" si="3"/>
        <v>1</v>
      </c>
      <c r="G6" s="19">
        <f t="shared" si="3"/>
        <v>0</v>
      </c>
      <c r="H6" s="19" t="str">
        <f t="shared" si="3"/>
        <v>長野県　軽井沢町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91.81</v>
      </c>
      <c r="P6" s="20">
        <f t="shared" si="3"/>
        <v>45.66</v>
      </c>
      <c r="Q6" s="20">
        <f t="shared" si="3"/>
        <v>94.47</v>
      </c>
      <c r="R6" s="20">
        <f t="shared" si="3"/>
        <v>2860</v>
      </c>
      <c r="S6" s="20">
        <f t="shared" si="3"/>
        <v>21510</v>
      </c>
      <c r="T6" s="20">
        <f t="shared" si="3"/>
        <v>156.03</v>
      </c>
      <c r="U6" s="20">
        <f t="shared" si="3"/>
        <v>137.86000000000001</v>
      </c>
      <c r="V6" s="20">
        <f t="shared" si="3"/>
        <v>9797</v>
      </c>
      <c r="W6" s="20">
        <f t="shared" si="3"/>
        <v>6.62</v>
      </c>
      <c r="X6" s="20">
        <f t="shared" si="3"/>
        <v>1479.91</v>
      </c>
      <c r="Y6" s="21" t="str">
        <f>IF(Y7="",NA(),Y7)</f>
        <v>-</v>
      </c>
      <c r="Z6" s="21" t="str">
        <f t="shared" ref="Z6:AH6" si="4">IF(Z7="",NA(),Z7)</f>
        <v>-</v>
      </c>
      <c r="AA6" s="21" t="str">
        <f t="shared" si="4"/>
        <v>-</v>
      </c>
      <c r="AB6" s="21" t="str">
        <f t="shared" si="4"/>
        <v>-</v>
      </c>
      <c r="AC6" s="21">
        <f t="shared" si="4"/>
        <v>102.02</v>
      </c>
      <c r="AD6" s="21" t="str">
        <f t="shared" si="4"/>
        <v>-</v>
      </c>
      <c r="AE6" s="21" t="str">
        <f t="shared" si="4"/>
        <v>-</v>
      </c>
      <c r="AF6" s="21" t="str">
        <f t="shared" si="4"/>
        <v>-</v>
      </c>
      <c r="AG6" s="21" t="str">
        <f t="shared" si="4"/>
        <v>-</v>
      </c>
      <c r="AH6" s="21">
        <f t="shared" si="4"/>
        <v>107.19</v>
      </c>
      <c r="AI6" s="20" t="str">
        <f>IF(AI7="","",IF(AI7="-","【-】","【"&amp;SUBSTITUTE(TEXT(AI7,"#,##0.00"),"-","△")&amp;"】"))</f>
        <v>【106.11】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31.07</v>
      </c>
      <c r="AT6" s="20" t="str">
        <f>IF(AT7="","",IF(AT7="-","【-】","【"&amp;SUBSTITUTE(TEXT(AT7,"#,##0.00"),"-","△")&amp;"】"))</f>
        <v>【3.15】</v>
      </c>
      <c r="AU6" s="21" t="str">
        <f>IF(AU7="",NA(),AU7)</f>
        <v>-</v>
      </c>
      <c r="AV6" s="21" t="str">
        <f t="shared" ref="AV6:BD6" si="6">IF(AV7="",NA(),AV7)</f>
        <v>-</v>
      </c>
      <c r="AW6" s="21" t="str">
        <f t="shared" si="6"/>
        <v>-</v>
      </c>
      <c r="AX6" s="21" t="str">
        <f t="shared" si="6"/>
        <v>-</v>
      </c>
      <c r="AY6" s="21">
        <f t="shared" si="6"/>
        <v>138.94999999999999</v>
      </c>
      <c r="AZ6" s="21" t="str">
        <f t="shared" si="6"/>
        <v>-</v>
      </c>
      <c r="BA6" s="21" t="str">
        <f t="shared" si="6"/>
        <v>-</v>
      </c>
      <c r="BB6" s="21" t="str">
        <f t="shared" si="6"/>
        <v>-</v>
      </c>
      <c r="BC6" s="21" t="str">
        <f t="shared" si="6"/>
        <v>-</v>
      </c>
      <c r="BD6" s="21">
        <f t="shared" si="6"/>
        <v>51.09</v>
      </c>
      <c r="BE6" s="20" t="str">
        <f>IF(BE7="","",IF(BE7="-","【-】","【"&amp;SUBSTITUTE(TEXT(BE7,"#,##0.00"),"-","△")&amp;"】"))</f>
        <v>【73.44】</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1194.56</v>
      </c>
      <c r="BP6" s="20" t="str">
        <f>IF(BP7="","",IF(BP7="-","【-】","【"&amp;SUBSTITUTE(TEXT(BP7,"#,##0.00"),"-","△")&amp;"】"))</f>
        <v>【652.82】</v>
      </c>
      <c r="BQ6" s="21" t="str">
        <f>IF(BQ7="",NA(),BQ7)</f>
        <v>-</v>
      </c>
      <c r="BR6" s="21" t="str">
        <f t="shared" ref="BR6:BZ6" si="8">IF(BR7="",NA(),BR7)</f>
        <v>-</v>
      </c>
      <c r="BS6" s="21" t="str">
        <f t="shared" si="8"/>
        <v>-</v>
      </c>
      <c r="BT6" s="21" t="str">
        <f t="shared" si="8"/>
        <v>-</v>
      </c>
      <c r="BU6" s="21">
        <f t="shared" si="8"/>
        <v>103.81</v>
      </c>
      <c r="BV6" s="21" t="str">
        <f t="shared" si="8"/>
        <v>-</v>
      </c>
      <c r="BW6" s="21" t="str">
        <f t="shared" si="8"/>
        <v>-</v>
      </c>
      <c r="BX6" s="21" t="str">
        <f t="shared" si="8"/>
        <v>-</v>
      </c>
      <c r="BY6" s="21" t="str">
        <f t="shared" si="8"/>
        <v>-</v>
      </c>
      <c r="BZ6" s="21">
        <f t="shared" si="8"/>
        <v>76.78</v>
      </c>
      <c r="CA6" s="20" t="str">
        <f>IF(CA7="","",IF(CA7="-","【-】","【"&amp;SUBSTITUTE(TEXT(CA7,"#,##0.00"),"-","△")&amp;"】"))</f>
        <v>【97.61】</v>
      </c>
      <c r="CB6" s="21" t="str">
        <f>IF(CB7="",NA(),CB7)</f>
        <v>-</v>
      </c>
      <c r="CC6" s="21" t="str">
        <f t="shared" ref="CC6:CK6" si="9">IF(CC7="",NA(),CC7)</f>
        <v>-</v>
      </c>
      <c r="CD6" s="21" t="str">
        <f t="shared" si="9"/>
        <v>-</v>
      </c>
      <c r="CE6" s="21" t="str">
        <f t="shared" si="9"/>
        <v>-</v>
      </c>
      <c r="CF6" s="21">
        <f t="shared" si="9"/>
        <v>181.52</v>
      </c>
      <c r="CG6" s="21" t="str">
        <f t="shared" si="9"/>
        <v>-</v>
      </c>
      <c r="CH6" s="21" t="str">
        <f t="shared" si="9"/>
        <v>-</v>
      </c>
      <c r="CI6" s="21" t="str">
        <f t="shared" si="9"/>
        <v>-</v>
      </c>
      <c r="CJ6" s="21" t="str">
        <f t="shared" si="9"/>
        <v>-</v>
      </c>
      <c r="CK6" s="21">
        <f t="shared" si="9"/>
        <v>224.31</v>
      </c>
      <c r="CL6" s="20" t="str">
        <f>IF(CL7="","",IF(CL7="-","【-】","【"&amp;SUBSTITUTE(TEXT(CL7,"#,##0.00"),"-","△")&amp;"】"))</f>
        <v>【138.29】</v>
      </c>
      <c r="CM6" s="21" t="str">
        <f>IF(CM7="",NA(),CM7)</f>
        <v>-</v>
      </c>
      <c r="CN6" s="21" t="str">
        <f t="shared" ref="CN6:CV6" si="10">IF(CN7="",NA(),CN7)</f>
        <v>-</v>
      </c>
      <c r="CO6" s="21" t="str">
        <f t="shared" si="10"/>
        <v>-</v>
      </c>
      <c r="CP6" s="21" t="str">
        <f t="shared" si="10"/>
        <v>-</v>
      </c>
      <c r="CQ6" s="21">
        <f t="shared" si="10"/>
        <v>53.94</v>
      </c>
      <c r="CR6" s="21" t="str">
        <f t="shared" si="10"/>
        <v>-</v>
      </c>
      <c r="CS6" s="21" t="str">
        <f t="shared" si="10"/>
        <v>-</v>
      </c>
      <c r="CT6" s="21" t="str">
        <f t="shared" si="10"/>
        <v>-</v>
      </c>
      <c r="CU6" s="21" t="str">
        <f t="shared" si="10"/>
        <v>-</v>
      </c>
      <c r="CV6" s="21">
        <f t="shared" si="10"/>
        <v>47.32</v>
      </c>
      <c r="CW6" s="20" t="str">
        <f>IF(CW7="","",IF(CW7="-","【-】","【"&amp;SUBSTITUTE(TEXT(CW7,"#,##0.00"),"-","△")&amp;"】"))</f>
        <v>【59.10】</v>
      </c>
      <c r="CX6" s="21" t="str">
        <f>IF(CX7="",NA(),CX7)</f>
        <v>-</v>
      </c>
      <c r="CY6" s="21" t="str">
        <f t="shared" ref="CY6:DG6" si="11">IF(CY7="",NA(),CY7)</f>
        <v>-</v>
      </c>
      <c r="CZ6" s="21" t="str">
        <f t="shared" si="11"/>
        <v>-</v>
      </c>
      <c r="DA6" s="21" t="str">
        <f t="shared" si="11"/>
        <v>-</v>
      </c>
      <c r="DB6" s="21">
        <f t="shared" si="11"/>
        <v>95.47</v>
      </c>
      <c r="DC6" s="21" t="str">
        <f t="shared" si="11"/>
        <v>-</v>
      </c>
      <c r="DD6" s="21" t="str">
        <f t="shared" si="11"/>
        <v>-</v>
      </c>
      <c r="DE6" s="21" t="str">
        <f t="shared" si="11"/>
        <v>-</v>
      </c>
      <c r="DF6" s="21" t="str">
        <f t="shared" si="11"/>
        <v>-</v>
      </c>
      <c r="DG6" s="21">
        <f t="shared" si="11"/>
        <v>81.33</v>
      </c>
      <c r="DH6" s="20" t="str">
        <f>IF(DH7="","",IF(DH7="-","【-】","【"&amp;SUBSTITUTE(TEXT(DH7,"#,##0.00"),"-","△")&amp;"】"))</f>
        <v>【95.82】</v>
      </c>
      <c r="DI6" s="21" t="str">
        <f>IF(DI7="",NA(),DI7)</f>
        <v>-</v>
      </c>
      <c r="DJ6" s="21" t="str">
        <f t="shared" ref="DJ6:DR6" si="12">IF(DJ7="",NA(),DJ7)</f>
        <v>-</v>
      </c>
      <c r="DK6" s="21" t="str">
        <f t="shared" si="12"/>
        <v>-</v>
      </c>
      <c r="DL6" s="21" t="str">
        <f t="shared" si="12"/>
        <v>-</v>
      </c>
      <c r="DM6" s="21">
        <f t="shared" si="12"/>
        <v>50.89</v>
      </c>
      <c r="DN6" s="21" t="str">
        <f t="shared" si="12"/>
        <v>-</v>
      </c>
      <c r="DO6" s="21" t="str">
        <f t="shared" si="12"/>
        <v>-</v>
      </c>
      <c r="DP6" s="21" t="str">
        <f t="shared" si="12"/>
        <v>-</v>
      </c>
      <c r="DQ6" s="21" t="str">
        <f t="shared" si="12"/>
        <v>-</v>
      </c>
      <c r="DR6" s="21">
        <f t="shared" si="12"/>
        <v>22.89</v>
      </c>
      <c r="DS6" s="20" t="str">
        <f>IF(DS7="","",IF(DS7="-","【-】","【"&amp;SUBSTITUTE(TEXT(DS7,"#,##0.00"),"-","△")&amp;"】"))</f>
        <v>【39.74】</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【7.62】</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0.09</v>
      </c>
      <c r="EO6" s="20" t="str">
        <f>IF(EO7="","",IF(EO7="-","【-】","【"&amp;SUBSTITUTE(TEXT(EO7,"#,##0.00"),"-","△")&amp;"】"))</f>
        <v>【0.23】</v>
      </c>
    </row>
    <row r="7" spans="1:148" s="22" customFormat="1" x14ac:dyDescent="0.15">
      <c r="A7" s="14"/>
      <c r="B7" s="23">
        <v>2022</v>
      </c>
      <c r="C7" s="23">
        <v>203211</v>
      </c>
      <c r="D7" s="23">
        <v>46</v>
      </c>
      <c r="E7" s="23">
        <v>17</v>
      </c>
      <c r="F7" s="23">
        <v>1</v>
      </c>
      <c r="G7" s="23">
        <v>0</v>
      </c>
      <c r="H7" s="23" t="s">
        <v>96</v>
      </c>
      <c r="I7" s="23" t="s">
        <v>97</v>
      </c>
      <c r="J7" s="23" t="s">
        <v>98</v>
      </c>
      <c r="K7" s="23" t="s">
        <v>99</v>
      </c>
      <c r="L7" s="23" t="s">
        <v>100</v>
      </c>
      <c r="M7" s="23" t="s">
        <v>101</v>
      </c>
      <c r="N7" s="24" t="s">
        <v>102</v>
      </c>
      <c r="O7" s="24">
        <v>91.81</v>
      </c>
      <c r="P7" s="24">
        <v>45.66</v>
      </c>
      <c r="Q7" s="24">
        <v>94.47</v>
      </c>
      <c r="R7" s="24">
        <v>2860</v>
      </c>
      <c r="S7" s="24">
        <v>21510</v>
      </c>
      <c r="T7" s="24">
        <v>156.03</v>
      </c>
      <c r="U7" s="24">
        <v>137.86000000000001</v>
      </c>
      <c r="V7" s="24">
        <v>9797</v>
      </c>
      <c r="W7" s="24">
        <v>6.62</v>
      </c>
      <c r="X7" s="24">
        <v>1479.91</v>
      </c>
      <c r="Y7" s="24" t="s">
        <v>102</v>
      </c>
      <c r="Z7" s="24" t="s">
        <v>102</v>
      </c>
      <c r="AA7" s="24" t="s">
        <v>102</v>
      </c>
      <c r="AB7" s="24" t="s">
        <v>102</v>
      </c>
      <c r="AC7" s="24">
        <v>102.02</v>
      </c>
      <c r="AD7" s="24" t="s">
        <v>102</v>
      </c>
      <c r="AE7" s="24" t="s">
        <v>102</v>
      </c>
      <c r="AF7" s="24" t="s">
        <v>102</v>
      </c>
      <c r="AG7" s="24" t="s">
        <v>102</v>
      </c>
      <c r="AH7" s="24">
        <v>107.19</v>
      </c>
      <c r="AI7" s="24">
        <v>106.11</v>
      </c>
      <c r="AJ7" s="24" t="s">
        <v>102</v>
      </c>
      <c r="AK7" s="24" t="s">
        <v>102</v>
      </c>
      <c r="AL7" s="24" t="s">
        <v>102</v>
      </c>
      <c r="AM7" s="24" t="s">
        <v>102</v>
      </c>
      <c r="AN7" s="24">
        <v>0</v>
      </c>
      <c r="AO7" s="24" t="s">
        <v>102</v>
      </c>
      <c r="AP7" s="24" t="s">
        <v>102</v>
      </c>
      <c r="AQ7" s="24" t="s">
        <v>102</v>
      </c>
      <c r="AR7" s="24" t="s">
        <v>102</v>
      </c>
      <c r="AS7" s="24">
        <v>31.07</v>
      </c>
      <c r="AT7" s="24">
        <v>3.15</v>
      </c>
      <c r="AU7" s="24" t="s">
        <v>102</v>
      </c>
      <c r="AV7" s="24" t="s">
        <v>102</v>
      </c>
      <c r="AW7" s="24" t="s">
        <v>102</v>
      </c>
      <c r="AX7" s="24" t="s">
        <v>102</v>
      </c>
      <c r="AY7" s="24">
        <v>138.94999999999999</v>
      </c>
      <c r="AZ7" s="24" t="s">
        <v>102</v>
      </c>
      <c r="BA7" s="24" t="s">
        <v>102</v>
      </c>
      <c r="BB7" s="24" t="s">
        <v>102</v>
      </c>
      <c r="BC7" s="24" t="s">
        <v>102</v>
      </c>
      <c r="BD7" s="24">
        <v>51.09</v>
      </c>
      <c r="BE7" s="24">
        <v>73.44</v>
      </c>
      <c r="BF7" s="24" t="s">
        <v>102</v>
      </c>
      <c r="BG7" s="24" t="s">
        <v>102</v>
      </c>
      <c r="BH7" s="24" t="s">
        <v>102</v>
      </c>
      <c r="BI7" s="24" t="s">
        <v>102</v>
      </c>
      <c r="BJ7" s="24">
        <v>0</v>
      </c>
      <c r="BK7" s="24" t="s">
        <v>102</v>
      </c>
      <c r="BL7" s="24" t="s">
        <v>102</v>
      </c>
      <c r="BM7" s="24" t="s">
        <v>102</v>
      </c>
      <c r="BN7" s="24" t="s">
        <v>102</v>
      </c>
      <c r="BO7" s="24">
        <v>1194.56</v>
      </c>
      <c r="BP7" s="24">
        <v>652.82000000000005</v>
      </c>
      <c r="BQ7" s="24" t="s">
        <v>102</v>
      </c>
      <c r="BR7" s="24" t="s">
        <v>102</v>
      </c>
      <c r="BS7" s="24" t="s">
        <v>102</v>
      </c>
      <c r="BT7" s="24" t="s">
        <v>102</v>
      </c>
      <c r="BU7" s="24">
        <v>103.81</v>
      </c>
      <c r="BV7" s="24" t="s">
        <v>102</v>
      </c>
      <c r="BW7" s="24" t="s">
        <v>102</v>
      </c>
      <c r="BX7" s="24" t="s">
        <v>102</v>
      </c>
      <c r="BY7" s="24" t="s">
        <v>102</v>
      </c>
      <c r="BZ7" s="24">
        <v>76.78</v>
      </c>
      <c r="CA7" s="24">
        <v>97.61</v>
      </c>
      <c r="CB7" s="24" t="s">
        <v>102</v>
      </c>
      <c r="CC7" s="24" t="s">
        <v>102</v>
      </c>
      <c r="CD7" s="24" t="s">
        <v>102</v>
      </c>
      <c r="CE7" s="24" t="s">
        <v>102</v>
      </c>
      <c r="CF7" s="24">
        <v>181.52</v>
      </c>
      <c r="CG7" s="24" t="s">
        <v>102</v>
      </c>
      <c r="CH7" s="24" t="s">
        <v>102</v>
      </c>
      <c r="CI7" s="24" t="s">
        <v>102</v>
      </c>
      <c r="CJ7" s="24" t="s">
        <v>102</v>
      </c>
      <c r="CK7" s="24">
        <v>224.31</v>
      </c>
      <c r="CL7" s="24">
        <v>138.29</v>
      </c>
      <c r="CM7" s="24" t="s">
        <v>102</v>
      </c>
      <c r="CN7" s="24" t="s">
        <v>102</v>
      </c>
      <c r="CO7" s="24" t="s">
        <v>102</v>
      </c>
      <c r="CP7" s="24" t="s">
        <v>102</v>
      </c>
      <c r="CQ7" s="24">
        <v>53.94</v>
      </c>
      <c r="CR7" s="24" t="s">
        <v>102</v>
      </c>
      <c r="CS7" s="24" t="s">
        <v>102</v>
      </c>
      <c r="CT7" s="24" t="s">
        <v>102</v>
      </c>
      <c r="CU7" s="24" t="s">
        <v>102</v>
      </c>
      <c r="CV7" s="24">
        <v>47.32</v>
      </c>
      <c r="CW7" s="24">
        <v>59.1</v>
      </c>
      <c r="CX7" s="24" t="s">
        <v>102</v>
      </c>
      <c r="CY7" s="24" t="s">
        <v>102</v>
      </c>
      <c r="CZ7" s="24" t="s">
        <v>102</v>
      </c>
      <c r="DA7" s="24" t="s">
        <v>102</v>
      </c>
      <c r="DB7" s="24">
        <v>95.47</v>
      </c>
      <c r="DC7" s="24" t="s">
        <v>102</v>
      </c>
      <c r="DD7" s="24" t="s">
        <v>102</v>
      </c>
      <c r="DE7" s="24" t="s">
        <v>102</v>
      </c>
      <c r="DF7" s="24" t="s">
        <v>102</v>
      </c>
      <c r="DG7" s="24">
        <v>81.33</v>
      </c>
      <c r="DH7" s="24">
        <v>95.82</v>
      </c>
      <c r="DI7" s="24" t="s">
        <v>102</v>
      </c>
      <c r="DJ7" s="24" t="s">
        <v>102</v>
      </c>
      <c r="DK7" s="24" t="s">
        <v>102</v>
      </c>
      <c r="DL7" s="24" t="s">
        <v>102</v>
      </c>
      <c r="DM7" s="24">
        <v>50.89</v>
      </c>
      <c r="DN7" s="24" t="s">
        <v>102</v>
      </c>
      <c r="DO7" s="24" t="s">
        <v>102</v>
      </c>
      <c r="DP7" s="24" t="s">
        <v>102</v>
      </c>
      <c r="DQ7" s="24" t="s">
        <v>102</v>
      </c>
      <c r="DR7" s="24">
        <v>22.89</v>
      </c>
      <c r="DS7" s="24">
        <v>39.74</v>
      </c>
      <c r="DT7" s="24" t="s">
        <v>102</v>
      </c>
      <c r="DU7" s="24" t="s">
        <v>102</v>
      </c>
      <c r="DV7" s="24" t="s">
        <v>102</v>
      </c>
      <c r="DW7" s="24" t="s">
        <v>102</v>
      </c>
      <c r="DX7" s="24">
        <v>0</v>
      </c>
      <c r="DY7" s="24" t="s">
        <v>102</v>
      </c>
      <c r="DZ7" s="24" t="s">
        <v>102</v>
      </c>
      <c r="EA7" s="24" t="s">
        <v>102</v>
      </c>
      <c r="EB7" s="24" t="s">
        <v>102</v>
      </c>
      <c r="EC7" s="24">
        <v>0</v>
      </c>
      <c r="ED7" s="24">
        <v>7.62</v>
      </c>
      <c r="EE7" s="24" t="s">
        <v>102</v>
      </c>
      <c r="EF7" s="24" t="s">
        <v>102</v>
      </c>
      <c r="EG7" s="24" t="s">
        <v>102</v>
      </c>
      <c r="EH7" s="24" t="s">
        <v>102</v>
      </c>
      <c r="EI7" s="24">
        <v>0</v>
      </c>
      <c r="EJ7" s="24" t="s">
        <v>102</v>
      </c>
      <c r="EK7" s="24" t="s">
        <v>102</v>
      </c>
      <c r="EL7" s="24" t="s">
        <v>102</v>
      </c>
      <c r="EM7" s="24" t="s">
        <v>102</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軽井沢町</cp:lastModifiedBy>
  <cp:lastPrinted>2024-01-25T04:41:51Z</cp:lastPrinted>
  <dcterms:created xsi:type="dcterms:W3CDTF">2023-12-12T00:46:50Z</dcterms:created>
  <dcterms:modified xsi:type="dcterms:W3CDTF">2024-01-25T04:42:32Z</dcterms:modified>
  <cp:category/>
</cp:coreProperties>
</file>